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BWO-01\U80833294\config\Desktop\01_PROJEKTE - Projektmanagement\AKL\"/>
    </mc:Choice>
  </mc:AlternateContent>
  <xr:revisionPtr revIDLastSave="0" documentId="13_ncr:1_{12F98776-BF81-4B87-B5EE-9C185355E630}" xr6:coauthVersionLast="47" xr6:coauthVersionMax="47" xr10:uidLastSave="{00000000-0000-0000-0000-000000000000}"/>
  <workbookProtection workbookAlgorithmName="SHA-512" workbookHashValue="EVcIp12rJ/p4Rm4ytiiU3W5bvBMtQXjIGepl3rnVKSuC29sxr0aOj1lJ04srSprtEBg8vz5LPgLSpdOFFSFk7Q==" workbookSaltValue="quwYgk6HkdcsYMhn5iDkQA==" workbookSpinCount="100000" lockStructure="1"/>
  <bookViews>
    <workbookView xWindow="180" yWindow="75" windowWidth="17595" windowHeight="10170" tabRatio="844" xr2:uid="{00000000-000D-0000-FFFF-FFFF00000000}"/>
  </bookViews>
  <sheets>
    <sheet name="Calculation" sheetId="12" r:id="rId1"/>
    <sheet name="AKL 2022 Miete" sheetId="11" state="hidden" r:id="rId2"/>
    <sheet name="Kostenstufen Zuteilung 2022" sheetId="4" state="hidden" r:id="rId3"/>
    <sheet name="Constructions sans obstacles" sheetId="13" state="hidden" r:id="rId4"/>
    <sheet name="Standard énergétique" sheetId="5" state="hidden" r:id="rId5"/>
  </sheets>
  <externalReferences>
    <externalReference r:id="rId6"/>
  </externalReferences>
  <definedNames>
    <definedName name="_Ant60">[1]Cockpit!$F$44:$G$44</definedName>
    <definedName name="_xlnm._FilterDatabase" localSheetId="2" hidden="1">'Kostenstufen Zuteilung 2022'!$A$1:$E$1</definedName>
    <definedName name="Angquo">[1]Cockpit!$F$34:$G$34</definedName>
    <definedName name="AntWHG">[1]Cockpit!$F$31:$G$31</definedName>
    <definedName name="Bevwachs">[1]Cockpit!$F$45:$G$45</definedName>
    <definedName name="dPreis">[1]Cockpit!$F$43:$G$43</definedName>
    <definedName name="_xlnm.Print_Area" localSheetId="1">'AKL 2022 Miete'!$A$1:$AB$20</definedName>
    <definedName name="_xlnm.Print_Area" localSheetId="0">Calculation!$A$1:$E$54</definedName>
    <definedName name="Eink">[1]Cockpit!$F$42:$G$42</definedName>
    <definedName name="Einw">[1]Cockpit!$F$32:$G$32</definedName>
    <definedName name="ErrArb">[1]Cockpit!$F$40:$G$40</definedName>
    <definedName name="ErrEinw">[1]Cockpit!$F$39:$G$39</definedName>
    <definedName name="Gemcode">[1]Cockpit!$D$15</definedName>
    <definedName name="Gemeinde">[1]Cockpit!$D$24</definedName>
    <definedName name="Leer">[1]Cockpit!$F$35:$G$35</definedName>
    <definedName name="LeerBau">[1]Cockpit!$F$37:$G$37</definedName>
    <definedName name="Neuquo">[1]Cockpit!$F$47:$G$47</definedName>
    <definedName name="Preis">[1]Cockpit!$F$38:$G$38</definedName>
    <definedName name="Rating">[1]Cockpit!$D$26</definedName>
    <definedName name="Steuer">[1]Cockpit!$F$41:$G$41</definedName>
    <definedName name="VolNach">[1]Cockpit!$F$36:$G$36</definedName>
    <definedName name="WandSald">[1]Cockpit!$F$46:$G$46</definedName>
    <definedName name="WHG">[1]Cockpit!$F$33:$G$33</definedName>
    <definedName name="Z_DE5B7886_4BB5_4BFA_B6B7_1534718A9F64_.wvu.FilterData" localSheetId="2" hidden="1">'Kostenstufen Zuteilung 2022'!$A$1:$E$1</definedName>
    <definedName name="Z_DE5B7886_4BB5_4BFA_B6B7_1534718A9F64_.wvu.PrintArea" localSheetId="0" hidden="1">Calculation!$B$1:$E$54</definedName>
    <definedName name="ZusNach">[1]Cockpit!$F$30:$G$30</definedName>
  </definedNames>
  <calcPr calcId="191029"/>
  <customWorkbookViews>
    <customWorkbookView name="Hasler Kathrin BWO - Persönliche Ansicht" guid="{DE5B7886-4BB5-4BFA-B6B7-1534718A9F64}" mergeInterval="0" personalView="1" maximized="1" xWindow="-11" yWindow="-11" windowWidth="1942" windowHeight="1102" activeSheetId="10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" i="11" l="1"/>
  <c r="Y2" i="11"/>
  <c r="Z2" i="11"/>
  <c r="H23" i="11"/>
  <c r="K23" i="11" s="1"/>
  <c r="G2" i="4" a="1"/>
  <c r="G2" i="4" s="1"/>
  <c r="H24" i="11"/>
  <c r="K24" i="11" s="1"/>
  <c r="J15" i="11" l="1"/>
  <c r="K15" i="11" s="1"/>
  <c r="Q9" i="11"/>
  <c r="W8" i="11"/>
  <c r="V8" i="11"/>
  <c r="U8" i="11"/>
  <c r="T8" i="11"/>
  <c r="S8" i="11"/>
  <c r="R8" i="11"/>
  <c r="Q8" i="11"/>
  <c r="W7" i="11"/>
  <c r="V7" i="11"/>
  <c r="U7" i="11"/>
  <c r="T7" i="11"/>
  <c r="S7" i="11"/>
  <c r="R7" i="11"/>
  <c r="Q7" i="11"/>
  <c r="W6" i="11"/>
  <c r="V6" i="11"/>
  <c r="U6" i="11"/>
  <c r="T6" i="11"/>
  <c r="S6" i="11"/>
  <c r="R6" i="11"/>
  <c r="Q6" i="11"/>
  <c r="W5" i="11"/>
  <c r="V5" i="11"/>
  <c r="U5" i="11"/>
  <c r="T5" i="11"/>
  <c r="S5" i="11"/>
  <c r="R5" i="11"/>
  <c r="Q5" i="11"/>
  <c r="W4" i="11"/>
  <c r="V4" i="11"/>
  <c r="U4" i="11"/>
  <c r="T4" i="11"/>
  <c r="S4" i="11"/>
  <c r="R4" i="11"/>
  <c r="Q4" i="11"/>
  <c r="W3" i="11"/>
  <c r="V3" i="11"/>
  <c r="U3" i="11"/>
  <c r="T3" i="11"/>
  <c r="S3" i="11"/>
  <c r="R3" i="11"/>
  <c r="Q3" i="11"/>
  <c r="Z6" i="11"/>
  <c r="Y7" i="11"/>
  <c r="X7" i="11"/>
  <c r="Z7" i="11" l="1"/>
  <c r="X4" i="11"/>
  <c r="X8" i="11"/>
  <c r="Z3" i="11"/>
  <c r="Y4" i="11"/>
  <c r="Y8" i="11"/>
  <c r="Z4" i="11"/>
  <c r="X5" i="11"/>
  <c r="Z8" i="11"/>
  <c r="Y5" i="11"/>
  <c r="Z5" i="11"/>
  <c r="X6" i="11"/>
  <c r="Y6" i="11"/>
  <c r="X3" i="11"/>
  <c r="Y3" i="11"/>
  <c r="C6" i="12" l="1"/>
  <c r="D39" i="12"/>
  <c r="D38" i="12"/>
  <c r="C32" i="12"/>
  <c r="C18" i="12" l="1"/>
  <c r="E49" i="12" s="1"/>
  <c r="M24" i="11"/>
  <c r="M23" i="11"/>
  <c r="L24" i="11"/>
  <c r="L23" i="11"/>
  <c r="E30" i="12"/>
  <c r="C8" i="12"/>
  <c r="E23" i="12" s="1"/>
  <c r="C17" i="12"/>
  <c r="C16" i="12"/>
  <c r="C12" i="12"/>
  <c r="E27" i="12" s="1"/>
  <c r="C15" i="12"/>
  <c r="E29" i="12"/>
  <c r="C11" i="12"/>
  <c r="E26" i="12" s="1"/>
  <c r="C7" i="12"/>
  <c r="E22" i="12" s="1"/>
  <c r="C13" i="12"/>
  <c r="E28" i="12" s="1"/>
  <c r="C9" i="12"/>
  <c r="E24" i="12" s="1"/>
  <c r="E31" i="12"/>
  <c r="C10" i="12"/>
  <c r="E25" i="12" s="1"/>
  <c r="E46" i="12" l="1"/>
  <c r="E43" i="12"/>
  <c r="E32" i="12"/>
  <c r="E45" i="12"/>
  <c r="E42" i="12"/>
  <c r="E47" i="12"/>
  <c r="E44" i="12"/>
  <c r="E51" i="12" l="1"/>
  <c r="J23" i="11" l="1"/>
  <c r="E34" i="12" s="1"/>
  <c r="J24" i="11"/>
  <c r="E35" i="12" s="1"/>
  <c r="E36" i="12" l="1"/>
  <c r="E38" i="12"/>
  <c r="E39" i="12"/>
  <c r="E40" i="12" l="1"/>
  <c r="E54" i="1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<sst xmlns="http://schemas.openxmlformats.org/spreadsheetml/2006/main" count="10963" uniqueCount="2346">
  <si>
    <t>Nebenraum</t>
  </si>
  <si>
    <t>Fr.</t>
  </si>
  <si>
    <t>Kanton</t>
  </si>
  <si>
    <t>Miete</t>
  </si>
  <si>
    <t>STWE</t>
  </si>
  <si>
    <t>EFH</t>
  </si>
  <si>
    <t>ZH</t>
  </si>
  <si>
    <t>V</t>
  </si>
  <si>
    <t>VI</t>
  </si>
  <si>
    <t>IV</t>
  </si>
  <si>
    <t>III</t>
  </si>
  <si>
    <t>II</t>
  </si>
  <si>
    <t>BE</t>
  </si>
  <si>
    <t>I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</si>
  <si>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</si>
  <si>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</si>
  <si>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</si>
  <si>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</si>
  <si>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</si>
  <si>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</si>
  <si>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</si>
  <si>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</si>
  <si>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</si>
  <si>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</si>
  <si>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</si>
  <si>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</si>
  <si>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</si>
  <si>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</si>
  <si>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</si>
  <si>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</si>
  <si>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</si>
  <si>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</si>
  <si>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</si>
  <si>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</si>
  <si>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</si>
  <si>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</si>
  <si>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</si>
  <si>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</si>
  <si>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Garage, EHP
Innenabstellplatz 10 Zweiräder</t>
  </si>
  <si>
    <t>ged. PP
ged. Abstellplatz 10 Zweiräder</t>
  </si>
  <si>
    <t>PP im Freien
10 Zweiräder im Freien</t>
  </si>
  <si>
    <t>kein spezieller Standard</t>
  </si>
  <si>
    <t>MINERGIE-A, zertifiziert</t>
  </si>
  <si>
    <t>MINERGIE-ECO, zertifiziert</t>
  </si>
  <si>
    <t>MINERGIE-P-ECO, zertifiziert</t>
  </si>
  <si>
    <t>MINERGIE-A-ECO, zertifiziert</t>
  </si>
  <si>
    <t>Zertifizierung nach SNBS</t>
  </si>
  <si>
    <t>MINERGIE, zertifiziert; HPE</t>
  </si>
  <si>
    <t>MINERGIE-P, zertifiziert; THPE</t>
  </si>
  <si>
    <t>Energiestandard</t>
  </si>
  <si>
    <t>Standard énergétique</t>
  </si>
  <si>
    <t>Standard energetico</t>
  </si>
  <si>
    <t>Pas de standard particulier</t>
  </si>
  <si>
    <t>MINERGIE-A, certifié</t>
  </si>
  <si>
    <t>MINERGIE-ECO, certifié</t>
  </si>
  <si>
    <t>MINERGIE-P-ECO, certifié</t>
  </si>
  <si>
    <t>MINERGIE-A-ECO, certifié</t>
  </si>
  <si>
    <t>Certification selon SNBS</t>
  </si>
  <si>
    <t>MINERGIE, certifié; HPE</t>
  </si>
  <si>
    <t>MINERGIE-P, certifié; THPE</t>
  </si>
  <si>
    <t>Nessun standard particolare</t>
  </si>
  <si>
    <t>MINERGIE-A, certificato</t>
  </si>
  <si>
    <t>MINERGIE-ECO, certificato</t>
  </si>
  <si>
    <t>MINERGIE-P-ECO, certificato</t>
  </si>
  <si>
    <t>MINERGIE-A-ECO, certificato</t>
  </si>
  <si>
    <t>Certificazione conformemente a SNBS</t>
  </si>
  <si>
    <t>MINERGIE, certificato; HPE</t>
  </si>
  <si>
    <t>MINERGIE-P, certificato; THPE</t>
  </si>
  <si>
    <t>Catégorie de coûts:</t>
  </si>
  <si>
    <t xml:space="preserve">1 pièce </t>
  </si>
  <si>
    <t>2 pièces</t>
  </si>
  <si>
    <t xml:space="preserve">3 pièces </t>
  </si>
  <si>
    <t xml:space="preserve">4 pièces </t>
  </si>
  <si>
    <t xml:space="preserve">5 pièces </t>
  </si>
  <si>
    <t xml:space="preserve">     Garage, PP en Sous-S, Stat. int. pour 10 vélos</t>
  </si>
  <si>
    <t xml:space="preserve">     PP couverte, Stat. couvert pour 10 vélos</t>
  </si>
  <si>
    <t xml:space="preserve">     PP en plein air, stat. en plein air pour 10 vélos</t>
  </si>
  <si>
    <t xml:space="preserve">     Local annexe</t>
  </si>
  <si>
    <t>Quantité</t>
  </si>
  <si>
    <t>Garage, PP en Sous-Sol</t>
  </si>
  <si>
    <t>PP couvertes</t>
  </si>
  <si>
    <t>PP en plein air</t>
  </si>
  <si>
    <t>Stationnements intérieures pour vélos</t>
  </si>
  <si>
    <t>Stationnements couvertes pour vélos</t>
  </si>
  <si>
    <t>Stationnements en plein aire pour vélos</t>
  </si>
  <si>
    <t>CALCUL DES LIMITES DES COÛTS DE REVIENT ADMISSIBLES - Logements locatifs</t>
  </si>
  <si>
    <t>Nbre total de logements</t>
  </si>
  <si>
    <t>Limite des coûts de revient admissible</t>
  </si>
  <si>
    <t>Total intermédiaire pour les parties habitables, suppléments inclus</t>
  </si>
  <si>
    <t>Total intermédiaire pour le stationnement et les locaux annexes</t>
  </si>
  <si>
    <t>Total pour la partie habitation</t>
  </si>
  <si>
    <t>Logements</t>
  </si>
  <si>
    <t>Adresse du projet:</t>
  </si>
  <si>
    <t>Maître d'ouvrage:</t>
  </si>
  <si>
    <t>Faktoren gebäudespezifisch</t>
  </si>
  <si>
    <t>AKL 2014</t>
  </si>
  <si>
    <t>Wohnungen</t>
  </si>
  <si>
    <t>Geschosshöhe</t>
  </si>
  <si>
    <t>Basiskosten Installation Küche</t>
  </si>
  <si>
    <t>zusätzliches Küchenelement</t>
  </si>
  <si>
    <t>Grundlage für…</t>
  </si>
  <si>
    <t>Basiskosten Sanitärraum gross (B/WC/L)</t>
  </si>
  <si>
    <t>Basiskosten Sanitärraum klein (WC/L)</t>
  </si>
  <si>
    <t>1</t>
  </si>
  <si>
    <t>3</t>
  </si>
  <si>
    <t>4</t>
  </si>
  <si>
    <t>5</t>
  </si>
  <si>
    <t>6</t>
  </si>
  <si>
    <t>7</t>
  </si>
  <si>
    <t>2</t>
  </si>
  <si>
    <t>Kostenstufe</t>
  </si>
  <si>
    <t>Zimmerzahl</t>
  </si>
  <si>
    <t>m3-Preis Whg</t>
  </si>
  <si>
    <t>m3-Preis NR</t>
  </si>
  <si>
    <t>m3-Preis PAB</t>
  </si>
  <si>
    <t>m3-Preis GA</t>
  </si>
  <si>
    <t>GH</t>
  </si>
  <si>
    <t>ZI</t>
  </si>
  <si>
    <t>Basiskosten BKB</t>
  </si>
  <si>
    <t>Betrag für KE</t>
  </si>
  <si>
    <t>Betrag für SRG</t>
  </si>
  <si>
    <t>Betrag für SRK</t>
  </si>
  <si>
    <t>Anteil Erschliessung</t>
  </si>
  <si>
    <t>(Formel WBS 2015)</t>
  </si>
  <si>
    <t>GEAK A/A A/B B/A</t>
  </si>
  <si>
    <t>CECB A/A A/B B/A</t>
  </si>
  <si>
    <t>CECE A/A A/B B/A</t>
  </si>
  <si>
    <t>Nebenräume (Whg / 2)</t>
  </si>
  <si>
    <t>Aussenbereich privat (Whg / 2.5)</t>
  </si>
  <si>
    <t>Aussenbereich gemeinsam (Whg / 3)</t>
  </si>
  <si>
    <t>m</t>
  </si>
  <si>
    <t>Zimmergrösse</t>
  </si>
  <si>
    <t>m²</t>
  </si>
  <si>
    <t>Erschliessung Whg (NWF inkl. Instal.)</t>
  </si>
  <si>
    <t>%</t>
  </si>
  <si>
    <t>STWE 
(m³-Preis*1.05)</t>
  </si>
  <si>
    <t>EFH/REFH 
(m³-Preis*1.3)</t>
  </si>
  <si>
    <t>GEBÄUDE</t>
  </si>
  <si>
    <r>
      <t>Fr./m</t>
    </r>
    <r>
      <rPr>
        <vertAlign val="superscript"/>
        <sz val="8"/>
        <rFont val="Arial"/>
        <family val="2"/>
      </rPr>
      <t>3</t>
    </r>
  </si>
  <si>
    <t>KOSTENSTUFE</t>
  </si>
  <si>
    <t>KORREKTURFAKTOR</t>
  </si>
  <si>
    <t>BAUPREISINDEX</t>
  </si>
  <si>
    <t>AKL 2020</t>
  </si>
  <si>
    <t>LANDPREISINDEX</t>
  </si>
  <si>
    <t>Kostenlimiten-verordnung 2020
(Miete)</t>
  </si>
  <si>
    <t>Kostenlimiten-verordnung 2020
(STWE)</t>
  </si>
  <si>
    <t>Kostenlimiten-verordnung 2020
(EFH, REFH)</t>
  </si>
  <si>
    <r>
      <t xml:space="preserve">Veränderung 13-19 
hohe Ausnützung / </t>
    </r>
    <r>
      <rPr>
        <u/>
        <sz val="8"/>
        <rFont val="Arial"/>
        <family val="2"/>
      </rPr>
      <t xml:space="preserve">Miete, STWE 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(WP)</t>
    </r>
  </si>
  <si>
    <r>
      <t xml:space="preserve">Veränderung 13-19 
tiefe Ausnützung / </t>
    </r>
    <r>
      <rPr>
        <u/>
        <sz val="8"/>
        <rFont val="Arial"/>
        <family val="2"/>
      </rPr>
      <t xml:space="preserve">EFH, REFH 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(WP)</t>
    </r>
  </si>
  <si>
    <r>
      <t xml:space="preserve">Index </t>
    </r>
    <r>
      <rPr>
        <b/>
        <u/>
        <sz val="8"/>
        <rFont val="Arial"/>
        <family val="2"/>
      </rPr>
      <t>(BFS)</t>
    </r>
  </si>
  <si>
    <r>
      <t>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-Preis SIA 416</t>
    </r>
  </si>
  <si>
    <r>
      <t>= BASIS (</t>
    </r>
    <r>
      <rPr>
        <b/>
        <sz val="8"/>
        <rFont val="Arial"/>
        <family val="2"/>
      </rPr>
      <t>ZIW)</t>
    </r>
  </si>
  <si>
    <t>NEUBAU</t>
  </si>
  <si>
    <t>ab Januar 2014</t>
  </si>
  <si>
    <t>ab Juli 2020 
(in Kraft ab Dez. 2020)</t>
  </si>
  <si>
    <t>Zuschlag in %</t>
  </si>
  <si>
    <t>Darlehensbetrag</t>
  </si>
  <si>
    <t>6 pièces</t>
  </si>
  <si>
    <t>7 pièces</t>
  </si>
  <si>
    <t>pièce</t>
  </si>
  <si>
    <t>pièces</t>
  </si>
  <si>
    <t>pièces (&gt;7 pièces)</t>
  </si>
  <si>
    <t>Volumen (HNF * (110% (Sprungmass Gem.raum))) * m3-Preis</t>
  </si>
  <si>
    <t>Korrekturfaktor</t>
  </si>
  <si>
    <t>Landanteil</t>
  </si>
  <si>
    <t>Hindernisfreie Bauten</t>
  </si>
  <si>
    <t>Hindernisfrei nach Norm SIA 500</t>
  </si>
  <si>
    <t>BWO-Merkblatt "Gestaltung von altersgerechten Wohnbauten"</t>
  </si>
  <si>
    <t>LEA Stufe Silber, zertifiziert</t>
  </si>
  <si>
    <t>LEA Stufe Gold, zertifiziert</t>
  </si>
  <si>
    <t>LEA Stufe Platin, zertifiziert</t>
  </si>
  <si>
    <t>Constructions sans obstacles</t>
  </si>
  <si>
    <t>Sans obstacles selon la Norme SIA 500</t>
  </si>
  <si>
    <t>Aide-mémoire "Conception de bâtiments d’habitation adaptés aux personnes âgées"</t>
  </si>
  <si>
    <t>Costruzione senza ostacoli</t>
  </si>
  <si>
    <t>Senza ostacoli secondo la norma SIA 500</t>
  </si>
  <si>
    <t>Promemoria "Concezione di abitazioni destinate agli anziani"</t>
  </si>
  <si>
    <t>LEA - Livello del certificazione "argento"</t>
  </si>
  <si>
    <t>LEA - Livello del certificazione "oro"</t>
  </si>
  <si>
    <t>LEA - Livello del certificazione "platino"</t>
  </si>
  <si>
    <t>SIA-Effizienzpfad Energie (SIA 2040, 2000-Watt)</t>
  </si>
  <si>
    <t>Voie SIA vers l’efficacité énerg. (SIA 2040, 2000 watts)</t>
  </si>
  <si>
    <t>(Dropdown)</t>
  </si>
  <si>
    <t>Percorso di efficienza energetica (SIA 2040, 2000 watt)</t>
  </si>
  <si>
    <r>
      <t xml:space="preserve">Local commun  </t>
    </r>
    <r>
      <rPr>
        <i/>
        <sz val="10"/>
        <rFont val="Arial"/>
        <family val="2"/>
      </rPr>
      <t xml:space="preserve">                      </t>
    </r>
    <r>
      <rPr>
        <i/>
        <sz val="8"/>
        <rFont val="Arial"/>
        <family val="2"/>
      </rPr>
      <t>Surface utile principale SUP (m</t>
    </r>
    <r>
      <rPr>
        <sz val="8"/>
        <rFont val="Arial"/>
        <family val="2"/>
      </rPr>
      <t>²</t>
    </r>
    <r>
      <rPr>
        <i/>
        <sz val="8"/>
        <rFont val="Arial"/>
        <family val="2"/>
      </rPr>
      <t>) =</t>
    </r>
  </si>
  <si>
    <r>
      <t xml:space="preserve">Pièce d'appoint, pièce "joker"    </t>
    </r>
    <r>
      <rPr>
        <i/>
        <sz val="8"/>
        <rFont val="Arial"/>
        <family val="2"/>
      </rPr>
      <t>Surface utile principale SUP (m²) =</t>
    </r>
  </si>
  <si>
    <t>LEA - Niveau de certification "argent"</t>
  </si>
  <si>
    <t>LEA - Niveau de certification "or"</t>
  </si>
  <si>
    <t>LEA - Niveau de certification "platine"</t>
  </si>
  <si>
    <t>Local annexe 
(p. ex. local de bicolage, généralement non chauffée)</t>
  </si>
  <si>
    <t>Dépenses supplém. imputables p. ex. en raison d'un mauvais terrain à bâtir</t>
  </si>
  <si>
    <t>AKL 2022</t>
  </si>
  <si>
    <t>Stand: 23. Dezember 2022</t>
  </si>
  <si>
    <r>
      <t xml:space="preserve">Gemeinschaftsraum  </t>
    </r>
    <r>
      <rPr>
        <i/>
        <sz val="10"/>
        <color theme="1"/>
        <rFont val="Arial"/>
        <family val="2"/>
      </rPr>
      <t xml:space="preserve">                 </t>
    </r>
    <r>
      <rPr>
        <i/>
        <sz val="8"/>
        <color theme="1"/>
        <rFont val="Arial"/>
        <family val="2"/>
      </rPr>
      <t>Hauptnutzfläche Raum HNF (m</t>
    </r>
    <r>
      <rPr>
        <sz val="8"/>
        <color theme="1"/>
        <rFont val="Arial"/>
        <family val="2"/>
      </rPr>
      <t>²</t>
    </r>
    <r>
      <rPr>
        <i/>
        <sz val="8"/>
        <color theme="1"/>
        <rFont val="Arial"/>
        <family val="2"/>
      </rPr>
      <t>) =</t>
    </r>
  </si>
  <si>
    <r>
      <t xml:space="preserve">Zumietbare Zimmer                  </t>
    </r>
    <r>
      <rPr>
        <i/>
        <sz val="8"/>
        <color theme="1"/>
        <rFont val="Arial"/>
        <family val="2"/>
      </rPr>
      <t>Hauptnutzfläche Zimmer HNF (m²) =</t>
    </r>
  </si>
  <si>
    <t>Gemeinde</t>
  </si>
  <si>
    <t>Aadorf</t>
  </si>
  <si>
    <t>Aarau</t>
  </si>
  <si>
    <t>Aarberg</t>
  </si>
  <si>
    <t>Aarburg</t>
  </si>
  <si>
    <t>Aarwangen</t>
  </si>
  <si>
    <t>Abtwil</t>
  </si>
  <si>
    <t>Aclens</t>
  </si>
  <si>
    <t>Acquarossa</t>
  </si>
  <si>
    <t>Adelboden</t>
  </si>
  <si>
    <t>Adligenswil</t>
  </si>
  <si>
    <t>Adlikon</t>
  </si>
  <si>
    <t>Adliswil</t>
  </si>
  <si>
    <t>Aedermannsdorf</t>
  </si>
  <si>
    <t>Aefligen</t>
  </si>
  <si>
    <t>Aegerten</t>
  </si>
  <si>
    <t>Aesch (BL)</t>
  </si>
  <si>
    <t>Aesch (LU)</t>
  </si>
  <si>
    <t>Aesch (ZH)</t>
  </si>
  <si>
    <t>Aeschi (SO)</t>
  </si>
  <si>
    <t>Aeschi bei Spiez</t>
  </si>
  <si>
    <t>Aeugst am Albis</t>
  </si>
  <si>
    <t>Affeltrangen</t>
  </si>
  <si>
    <t>Affoltern am Albis</t>
  </si>
  <si>
    <t>Affoltern im Emmental</t>
  </si>
  <si>
    <t>Agarn</t>
  </si>
  <si>
    <t>Agiez</t>
  </si>
  <si>
    <t>Agno</t>
  </si>
  <si>
    <t>Aigle</t>
  </si>
  <si>
    <t>Aire-la-Ville</t>
  </si>
  <si>
    <t>Airolo</t>
  </si>
  <si>
    <t>Alberswil</t>
  </si>
  <si>
    <t>Albinen</t>
  </si>
  <si>
    <t>Albula/Alvra</t>
  </si>
  <si>
    <t>Alchenstorf</t>
  </si>
  <si>
    <t>Allaman</t>
  </si>
  <si>
    <t>Alle</t>
  </si>
  <si>
    <t>Allmendingen</t>
  </si>
  <si>
    <t>Allschwil</t>
  </si>
  <si>
    <t>Alpnach</t>
  </si>
  <si>
    <t>Alpthal</t>
  </si>
  <si>
    <t>Altbüron</t>
  </si>
  <si>
    <t>Altdorf (UR)</t>
  </si>
  <si>
    <t>Altendorf</t>
  </si>
  <si>
    <t>Altikon</t>
  </si>
  <si>
    <t>Altishofen</t>
  </si>
  <si>
    <t>Altnau</t>
  </si>
  <si>
    <t>Alto Malcantone</t>
  </si>
  <si>
    <t>Altstätten</t>
  </si>
  <si>
    <t>Amden</t>
  </si>
  <si>
    <t>Amlikon-Bissegg</t>
  </si>
  <si>
    <t>Ammerswil</t>
  </si>
  <si>
    <t>Amriswil</t>
  </si>
  <si>
    <t>Amsoldingen</t>
  </si>
  <si>
    <t>Andeer</t>
  </si>
  <si>
    <t>Andelfingen</t>
  </si>
  <si>
    <t>Andermatt</t>
  </si>
  <si>
    <t>Andwil (SG)</t>
  </si>
  <si>
    <t>Anières</t>
  </si>
  <si>
    <t>Anniviers</t>
  </si>
  <si>
    <t>Anwil</t>
  </si>
  <si>
    <t>Appenzell</t>
  </si>
  <si>
    <t>Aranno</t>
  </si>
  <si>
    <t>Arbaz</t>
  </si>
  <si>
    <t>Arbedo-Castione</t>
  </si>
  <si>
    <t>Arboldswil</t>
  </si>
  <si>
    <t>Arbon</t>
  </si>
  <si>
    <t>Arch</t>
  </si>
  <si>
    <t>Ardon</t>
  </si>
  <si>
    <t>Arisdorf</t>
  </si>
  <si>
    <t>Aristau</t>
  </si>
  <si>
    <t>Arlesheim</t>
  </si>
  <si>
    <t>Arnex-sur-Nyon</t>
  </si>
  <si>
    <t>Arnex-sur-Orbe</t>
  </si>
  <si>
    <t>Arni (AG)</t>
  </si>
  <si>
    <t>Arni (BE)</t>
  </si>
  <si>
    <t>Arogno</t>
  </si>
  <si>
    <t>Arosa</t>
  </si>
  <si>
    <t>Arth</t>
  </si>
  <si>
    <t>Arzier-Le Muids</t>
  </si>
  <si>
    <t>Ascona</t>
  </si>
  <si>
    <t>Assens</t>
  </si>
  <si>
    <t>Astano</t>
  </si>
  <si>
    <t>Attalens</t>
  </si>
  <si>
    <t>Attinghausen</t>
  </si>
  <si>
    <t>Attiswil</t>
  </si>
  <si>
    <t>Au (SG)</t>
  </si>
  <si>
    <t>Aubonne</t>
  </si>
  <si>
    <t>Auboranges</t>
  </si>
  <si>
    <t>Auenstein</t>
  </si>
  <si>
    <t>Augst</t>
  </si>
  <si>
    <t>Ausserberg</t>
  </si>
  <si>
    <t>Auswil</t>
  </si>
  <si>
    <t>Autigny</t>
  </si>
  <si>
    <t>Auw</t>
  </si>
  <si>
    <t>Avegno Gordevio</t>
  </si>
  <si>
    <t>Avenches</t>
  </si>
  <si>
    <t>Avers</t>
  </si>
  <si>
    <t>Avry</t>
  </si>
  <si>
    <t>Avully</t>
  </si>
  <si>
    <t>Avusy</t>
  </si>
  <si>
    <t>Ayent</t>
  </si>
  <si>
    <t>Baar</t>
  </si>
  <si>
    <t>Bachenbülach</t>
  </si>
  <si>
    <t>Bachs</t>
  </si>
  <si>
    <t>Bad Ragaz</t>
  </si>
  <si>
    <t>Baden</t>
  </si>
  <si>
    <t>Balerna</t>
  </si>
  <si>
    <t>Balgach</t>
  </si>
  <si>
    <t>Ballaigues</t>
  </si>
  <si>
    <t>Ballens</t>
  </si>
  <si>
    <t>Ballwil</t>
  </si>
  <si>
    <t>Balm bei Günsberg</t>
  </si>
  <si>
    <t>Balsthal</t>
  </si>
  <si>
    <t>Baltschieder</t>
  </si>
  <si>
    <t>Bannwil</t>
  </si>
  <si>
    <t>Bardonnex</t>
  </si>
  <si>
    <t>Bäretswil</t>
  </si>
  <si>
    <t>Bargen (BE)</t>
  </si>
  <si>
    <t>Bargen (SH)</t>
  </si>
  <si>
    <t>Bäriswil</t>
  </si>
  <si>
    <t>Bärschwil</t>
  </si>
  <si>
    <t>Basadingen-Schlattingen</t>
  </si>
  <si>
    <t>Basel</t>
  </si>
  <si>
    <t>Bas-Intyamon</t>
  </si>
  <si>
    <t>Basse-Allaine</t>
  </si>
  <si>
    <t>Bassersdorf</t>
  </si>
  <si>
    <t>Bassins</t>
  </si>
  <si>
    <t>Bätterkinden</t>
  </si>
  <si>
    <t>Bättwil</t>
  </si>
  <si>
    <t>Baulmes</t>
  </si>
  <si>
    <t>Bauma</t>
  </si>
  <si>
    <t>Bavois</t>
  </si>
  <si>
    <t>Beatenberg</t>
  </si>
  <si>
    <t>Beckenried</t>
  </si>
  <si>
    <t>Bedano</t>
  </si>
  <si>
    <t>Bedigliora</t>
  </si>
  <si>
    <t>Bedretto</t>
  </si>
  <si>
    <t>Beggingen</t>
  </si>
  <si>
    <t>Begnins</t>
  </si>
  <si>
    <t>Beinwil (Freiamt)</t>
  </si>
  <si>
    <t>Beinwil (SO)</t>
  </si>
  <si>
    <t>Beinwil am See</t>
  </si>
  <si>
    <t>Belfaux</t>
  </si>
  <si>
    <t>Bellach</t>
  </si>
  <si>
    <t>Bellevue</t>
  </si>
  <si>
    <t>Bellikon</t>
  </si>
  <si>
    <t>Bellinzona</t>
  </si>
  <si>
    <t>Bellmund</t>
  </si>
  <si>
    <t>Bellwald</t>
  </si>
  <si>
    <t>Belmont-Broye</t>
  </si>
  <si>
    <t>Belmont-sur-Lausanne</t>
  </si>
  <si>
    <t>Belmont-sur-Yverdon</t>
  </si>
  <si>
    <t>Belp</t>
  </si>
  <si>
    <t>Belprahon</t>
  </si>
  <si>
    <t>Benken (SG)</t>
  </si>
  <si>
    <t>Benken (ZH)</t>
  </si>
  <si>
    <t>Bennwil</t>
  </si>
  <si>
    <t>Bercher</t>
  </si>
  <si>
    <t>Berg (SG)</t>
  </si>
  <si>
    <t>Berg (TG)</t>
  </si>
  <si>
    <t>Berg am Irchel</t>
  </si>
  <si>
    <t>Bergdietikon</t>
  </si>
  <si>
    <t>Bergün Filisur</t>
  </si>
  <si>
    <t>Berikon</t>
  </si>
  <si>
    <t>Beringen</t>
  </si>
  <si>
    <t>Berken</t>
  </si>
  <si>
    <t>Berlingen</t>
  </si>
  <si>
    <t>Bern</t>
  </si>
  <si>
    <t>Berneck</t>
  </si>
  <si>
    <t>Bernex</t>
  </si>
  <si>
    <t>Berolle</t>
  </si>
  <si>
    <t>Beromünster</t>
  </si>
  <si>
    <t>Besenbüren</t>
  </si>
  <si>
    <t>Bettenhausen</t>
  </si>
  <si>
    <t>Bettens</t>
  </si>
  <si>
    <t>Bettingen</t>
  </si>
  <si>
    <t>Bettlach</t>
  </si>
  <si>
    <t>Bettmeralp</t>
  </si>
  <si>
    <t>Bettwiesen</t>
  </si>
  <si>
    <t>Bettwil</t>
  </si>
  <si>
    <t>Beurnevésin</t>
  </si>
  <si>
    <t>Bever</t>
  </si>
  <si>
    <t>Bex</t>
  </si>
  <si>
    <t>Biasca</t>
  </si>
  <si>
    <t>Biberist</t>
  </si>
  <si>
    <t>Biberstein</t>
  </si>
  <si>
    <t>Bichelsee-Balterswil</t>
  </si>
  <si>
    <t>Biel/Bienne</t>
  </si>
  <si>
    <t>Biel-Benken</t>
  </si>
  <si>
    <t>Bière</t>
  </si>
  <si>
    <t>Biezwil</t>
  </si>
  <si>
    <t>Biglen</t>
  </si>
  <si>
    <t>Billens-Hennens</t>
  </si>
  <si>
    <t>Binn</t>
  </si>
  <si>
    <t>Binningen</t>
  </si>
  <si>
    <t>Bioggio</t>
  </si>
  <si>
    <t>Bioley-Magnoux</t>
  </si>
  <si>
    <t>Birmensdorf (ZH)</t>
  </si>
  <si>
    <t>Birmenstorf (AG)</t>
  </si>
  <si>
    <t>Birr</t>
  </si>
  <si>
    <t>Birrhard</t>
  </si>
  <si>
    <t>Birrwil</t>
  </si>
  <si>
    <t>Birsfelden</t>
  </si>
  <si>
    <t>Birwinken</t>
  </si>
  <si>
    <t>Bischofszell</t>
  </si>
  <si>
    <t>Bissone</t>
  </si>
  <si>
    <t>Bister</t>
  </si>
  <si>
    <t>Bitsch</t>
  </si>
  <si>
    <t>Blatten</t>
  </si>
  <si>
    <t>Blauen</t>
  </si>
  <si>
    <t>Bleienbach</t>
  </si>
  <si>
    <t>Blenio</t>
  </si>
  <si>
    <t>Blumenstein</t>
  </si>
  <si>
    <t>Böckten</t>
  </si>
  <si>
    <t>Bodio</t>
  </si>
  <si>
    <t>Boécourt</t>
  </si>
  <si>
    <t>Bofflens</t>
  </si>
  <si>
    <t>Bogis-Bossey</t>
  </si>
  <si>
    <t>Bois-d'Amont</t>
  </si>
  <si>
    <t>Bolken</t>
  </si>
  <si>
    <t>Bolligen</t>
  </si>
  <si>
    <t>Boltigen</t>
  </si>
  <si>
    <t>Bonaduz</t>
  </si>
  <si>
    <t>Boncourt</t>
  </si>
  <si>
    <t>Bonfol</t>
  </si>
  <si>
    <t>Bönigen</t>
  </si>
  <si>
    <t>Boningen</t>
  </si>
  <si>
    <t>Boniswil</t>
  </si>
  <si>
    <t>Bonstetten</t>
  </si>
  <si>
    <t>Bonvillars</t>
  </si>
  <si>
    <t>Boppelsen</t>
  </si>
  <si>
    <t>Borex</t>
  </si>
  <si>
    <t>Bosco/Gurin</t>
  </si>
  <si>
    <t>Bösingen</t>
  </si>
  <si>
    <t>Bossonnens</t>
  </si>
  <si>
    <t>Boswil</t>
  </si>
  <si>
    <t>Bottens</t>
  </si>
  <si>
    <t>Bottenwil</t>
  </si>
  <si>
    <t>Botterens</t>
  </si>
  <si>
    <t>Bottighofen</t>
  </si>
  <si>
    <t>Bottmingen</t>
  </si>
  <si>
    <t>Böttstein</t>
  </si>
  <si>
    <t>Boudry</t>
  </si>
  <si>
    <t>Bougy-Villars</t>
  </si>
  <si>
    <t>Boulens</t>
  </si>
  <si>
    <t>Bourg-en-Lavaux</t>
  </si>
  <si>
    <t>Bourg-Saint-Pierre</t>
  </si>
  <si>
    <t>Bournens</t>
  </si>
  <si>
    <t>Bourrignon</t>
  </si>
  <si>
    <t>Boussens</t>
  </si>
  <si>
    <t>Bovernier</t>
  </si>
  <si>
    <t>Bowil</t>
  </si>
  <si>
    <t>Bözberg</t>
  </si>
  <si>
    <t>Böztal</t>
  </si>
  <si>
    <t>Braunau</t>
  </si>
  <si>
    <t>Bregaglia</t>
  </si>
  <si>
    <t>Breggia</t>
  </si>
  <si>
    <t>Breil/Brigels</t>
  </si>
  <si>
    <t>Breitenbach</t>
  </si>
  <si>
    <t>Bremblens</t>
  </si>
  <si>
    <t>Bremgarten (AG)</t>
  </si>
  <si>
    <t>Bremgarten bei Bern</t>
  </si>
  <si>
    <t>Brenzikofen</t>
  </si>
  <si>
    <t>Bretigny-sur-Morrens</t>
  </si>
  <si>
    <t>Bretonnières</t>
  </si>
  <si>
    <t>Bretzwil</t>
  </si>
  <si>
    <t>Brienz (BE)</t>
  </si>
  <si>
    <t>Brienzwiler</t>
  </si>
  <si>
    <t>Brig-Glis</t>
  </si>
  <si>
    <t>Brione sopra Minusio</t>
  </si>
  <si>
    <t>Brislach</t>
  </si>
  <si>
    <t>Brissago</t>
  </si>
  <si>
    <t>Brittnau</t>
  </si>
  <si>
    <t>Broc</t>
  </si>
  <si>
    <t>Brot-Plamboz</t>
  </si>
  <si>
    <t>Brugg</t>
  </si>
  <si>
    <t>Brügg</t>
  </si>
  <si>
    <t>Brunegg</t>
  </si>
  <si>
    <t>Brünisried</t>
  </si>
  <si>
    <t>Brusino Arsizio</t>
  </si>
  <si>
    <t>Brusio</t>
  </si>
  <si>
    <t>Brüttelen</t>
  </si>
  <si>
    <t>Brütten</t>
  </si>
  <si>
    <t>Bubendorf</t>
  </si>
  <si>
    <t>Bubikon</t>
  </si>
  <si>
    <t>Buch (SH)</t>
  </si>
  <si>
    <t>Buch am Irchel</t>
  </si>
  <si>
    <t>Buchberg</t>
  </si>
  <si>
    <t>Buchegg</t>
  </si>
  <si>
    <t>Buchholterberg</t>
  </si>
  <si>
    <t>Buchillon</t>
  </si>
  <si>
    <t>Buchrain</t>
  </si>
  <si>
    <t>Buchs (AG)</t>
  </si>
  <si>
    <t>Buchs (SG)</t>
  </si>
  <si>
    <t>Buchs (ZH)</t>
  </si>
  <si>
    <t>Buckten</t>
  </si>
  <si>
    <t>Büetigen</t>
  </si>
  <si>
    <t>Bühl</t>
  </si>
  <si>
    <t>Bühler</t>
  </si>
  <si>
    <t>Bülach</t>
  </si>
  <si>
    <t>Bulle</t>
  </si>
  <si>
    <t>Bullet</t>
  </si>
  <si>
    <t>Bünzen</t>
  </si>
  <si>
    <t>Buochs</t>
  </si>
  <si>
    <t>Bürchen</t>
  </si>
  <si>
    <t>Bure</t>
  </si>
  <si>
    <t>Büren (SO)</t>
  </si>
  <si>
    <t>Büren an der Aare</t>
  </si>
  <si>
    <t>Burg (AG)</t>
  </si>
  <si>
    <t>Burg im Leimental</t>
  </si>
  <si>
    <t>Burgdorf</t>
  </si>
  <si>
    <t>Burgistein</t>
  </si>
  <si>
    <t>Bürglen (TG)</t>
  </si>
  <si>
    <t>Bürglen (UR)</t>
  </si>
  <si>
    <t>Büron</t>
  </si>
  <si>
    <t>Bursinel</t>
  </si>
  <si>
    <t>Bursins</t>
  </si>
  <si>
    <t>Burtigny</t>
  </si>
  <si>
    <t>Buseno</t>
  </si>
  <si>
    <t>Büsserach</t>
  </si>
  <si>
    <t>Bussigny</t>
  </si>
  <si>
    <t>Bussnang</t>
  </si>
  <si>
    <t>Busswil bei Melchnau</t>
  </si>
  <si>
    <t>Bussy-sur-Moudon</t>
  </si>
  <si>
    <t>Bütschwil-Ganterschwil</t>
  </si>
  <si>
    <t>Büttenhardt</t>
  </si>
  <si>
    <t>Büttikon</t>
  </si>
  <si>
    <t>Buttisholz</t>
  </si>
  <si>
    <t>Buttwil</t>
  </si>
  <si>
    <t>Buus</t>
  </si>
  <si>
    <t>Cademario</t>
  </si>
  <si>
    <t>Cadempino</t>
  </si>
  <si>
    <t>Cadenazzo</t>
  </si>
  <si>
    <t>Calanca</t>
  </si>
  <si>
    <t>Cama</t>
  </si>
  <si>
    <t>Campo (Vallemaggia)</t>
  </si>
  <si>
    <t>Canobbio</t>
  </si>
  <si>
    <t>Capriasca</t>
  </si>
  <si>
    <t>Carouge (GE)</t>
  </si>
  <si>
    <t>Cartigny</t>
  </si>
  <si>
    <t>Caslano</t>
  </si>
  <si>
    <t>Castaneda</t>
  </si>
  <si>
    <t>Castel San Pietro</t>
  </si>
  <si>
    <t>Cazis</t>
  </si>
  <si>
    <t>Celerina/Schlarigna</t>
  </si>
  <si>
    <t>Céligny</t>
  </si>
  <si>
    <t>Centovalli</t>
  </si>
  <si>
    <t>Cerentino</t>
  </si>
  <si>
    <t>Cevio</t>
  </si>
  <si>
    <t>Chalais</t>
  </si>
  <si>
    <t>Cham</t>
  </si>
  <si>
    <t>Chamblon</t>
  </si>
  <si>
    <t>Chamoson</t>
  </si>
  <si>
    <t>Champagne</t>
  </si>
  <si>
    <t>Champéry</t>
  </si>
  <si>
    <t>Champoz</t>
  </si>
  <si>
    <t>Champtauroz</t>
  </si>
  <si>
    <t>Champvent</t>
  </si>
  <si>
    <t>Chancy</t>
  </si>
  <si>
    <t>Chapelle (Glâne)</t>
  </si>
  <si>
    <t>Chardonne</t>
  </si>
  <si>
    <t>Château-d'Oex</t>
  </si>
  <si>
    <t>Châtel-Saint-Denis</t>
  </si>
  <si>
    <t>Châtel-sur-Montsalvens</t>
  </si>
  <si>
    <t>Châtillon (FR)</t>
  </si>
  <si>
    <t>Châtillon (JU)</t>
  </si>
  <si>
    <t>Châtonnaye</t>
  </si>
  <si>
    <t>Chavannes-de-Bogis</t>
  </si>
  <si>
    <t>Chavannes-des-Bois</t>
  </si>
  <si>
    <t>Chavannes-le-Chêne</t>
  </si>
  <si>
    <t>Chavannes-le-Veyron</t>
  </si>
  <si>
    <t>Chavannes-près-Renens</t>
  </si>
  <si>
    <t>Chavannes-sur-Moudon</t>
  </si>
  <si>
    <t>Chavornay</t>
  </si>
  <si>
    <t>Chêne-Bougeries</t>
  </si>
  <si>
    <t>Chêne-Bourg</t>
  </si>
  <si>
    <t>Chénens</t>
  </si>
  <si>
    <t>Chêne-Pâquier</t>
  </si>
  <si>
    <t>Cheseaux-Noréaz</t>
  </si>
  <si>
    <t>Cheseaux-sur-Lausanne</t>
  </si>
  <si>
    <t>Chéserex</t>
  </si>
  <si>
    <t>Chessel</t>
  </si>
  <si>
    <t>Chevilly</t>
  </si>
  <si>
    <t>Chevroux</t>
  </si>
  <si>
    <t>Chexbres</t>
  </si>
  <si>
    <t>Cheyres-Châbles</t>
  </si>
  <si>
    <t>Chiasso</t>
  </si>
  <si>
    <t>Chigny</t>
  </si>
  <si>
    <t>Chippis</t>
  </si>
  <si>
    <t>Choulex</t>
  </si>
  <si>
    <t>Chur</t>
  </si>
  <si>
    <t>Churwalden</t>
  </si>
  <si>
    <t>Clarmont</t>
  </si>
  <si>
    <t>Clos du Doubs</t>
  </si>
  <si>
    <t>Coeuve</t>
  </si>
  <si>
    <t>Coinsins</t>
  </si>
  <si>
    <t>Coldrerio</t>
  </si>
  <si>
    <t>Collex-Bossy</t>
  </si>
  <si>
    <t>Collina d'Oro</t>
  </si>
  <si>
    <t>Collombey-Muraz</t>
  </si>
  <si>
    <t>Collonge-Bellerive</t>
  </si>
  <si>
    <t>Collonges</t>
  </si>
  <si>
    <t>Cologny</t>
  </si>
  <si>
    <t>Comano</t>
  </si>
  <si>
    <t>Commugny</t>
  </si>
  <si>
    <t>Concise</t>
  </si>
  <si>
    <t>Confignon</t>
  </si>
  <si>
    <t>Conters im Prättigau</t>
  </si>
  <si>
    <t>Conthey</t>
  </si>
  <si>
    <t>Coppet</t>
  </si>
  <si>
    <t>Corbeyrier</t>
  </si>
  <si>
    <t>Corbières</t>
  </si>
  <si>
    <t>Corcelles (BE)</t>
  </si>
  <si>
    <t>Corcelles-le-Jorat</t>
  </si>
  <si>
    <t>Corcelles-près-Concise</t>
  </si>
  <si>
    <t>Corcelles-près-Payerne</t>
  </si>
  <si>
    <t>Corgémont</t>
  </si>
  <si>
    <t>Corminboeuf</t>
  </si>
  <si>
    <t>Cormoret</t>
  </si>
  <si>
    <t>Cornaux</t>
  </si>
  <si>
    <t>Cornol</t>
  </si>
  <si>
    <t>Corseaux</t>
  </si>
  <si>
    <t>Corsier (GE)</t>
  </si>
  <si>
    <t>Corsier-sur-Vevey</t>
  </si>
  <si>
    <t>Cortaillod</t>
  </si>
  <si>
    <t>Cortébert</t>
  </si>
  <si>
    <t>Cossonay</t>
  </si>
  <si>
    <t>Cottens (FR)</t>
  </si>
  <si>
    <t>Courchapoix</t>
  </si>
  <si>
    <t>Courchavon</t>
  </si>
  <si>
    <t>Courgenay</t>
  </si>
  <si>
    <t>Courgevaux</t>
  </si>
  <si>
    <t>Courrendlin</t>
  </si>
  <si>
    <t>Courroux</t>
  </si>
  <si>
    <t>Court</t>
  </si>
  <si>
    <t>Courtedoux</t>
  </si>
  <si>
    <t>Courtelary</t>
  </si>
  <si>
    <t>Courtepin</t>
  </si>
  <si>
    <t>Courtételle</t>
  </si>
  <si>
    <t>Crans (VD)</t>
  </si>
  <si>
    <t>Crans-Montana</t>
  </si>
  <si>
    <t>Crassier</t>
  </si>
  <si>
    <t>Crémines</t>
  </si>
  <si>
    <t>Cressier (FR)</t>
  </si>
  <si>
    <t>Cressier (NE)</t>
  </si>
  <si>
    <t>Crésuz</t>
  </si>
  <si>
    <t>Crissier</t>
  </si>
  <si>
    <t>Cronay</t>
  </si>
  <si>
    <t>Croy</t>
  </si>
  <si>
    <t>Cuarnens</t>
  </si>
  <si>
    <t>Cuarny</t>
  </si>
  <si>
    <t>Cudrefin</t>
  </si>
  <si>
    <t>Cugnasco-Gerra</t>
  </si>
  <si>
    <t>Cugy (FR)</t>
  </si>
  <si>
    <t>Cugy (VD)</t>
  </si>
  <si>
    <t>Cureglia</t>
  </si>
  <si>
    <t>Curio</t>
  </si>
  <si>
    <t>Curtilles</t>
  </si>
  <si>
    <t>Dachsen</t>
  </si>
  <si>
    <t>Dägerlen</t>
  </si>
  <si>
    <t>Dagmersellen</t>
  </si>
  <si>
    <t>Daillens</t>
  </si>
  <si>
    <t>Dallenwil</t>
  </si>
  <si>
    <t>Dällikon</t>
  </si>
  <si>
    <t>Dalpe</t>
  </si>
  <si>
    <t>Damphreux</t>
  </si>
  <si>
    <t>Däniken</t>
  </si>
  <si>
    <t>Dänikon</t>
  </si>
  <si>
    <t>Dardagny</t>
  </si>
  <si>
    <t>Därligen</t>
  </si>
  <si>
    <t>Därstetten</t>
  </si>
  <si>
    <t>Dättlikon</t>
  </si>
  <si>
    <t>Davos</t>
  </si>
  <si>
    <t>Degersheim</t>
  </si>
  <si>
    <t>Deisswil bei Münchenbuchsee</t>
  </si>
  <si>
    <t>Deitingen</t>
  </si>
  <si>
    <t>Delémont</t>
  </si>
  <si>
    <t>Delley-Portalban</t>
  </si>
  <si>
    <t>Démoret</t>
  </si>
  <si>
    <t>Denens</t>
  </si>
  <si>
    <t>Denges</t>
  </si>
  <si>
    <t>Densbüren</t>
  </si>
  <si>
    <t>Derendingen</t>
  </si>
  <si>
    <t>Develier</t>
  </si>
  <si>
    <t>Diegten</t>
  </si>
  <si>
    <t>Dielsdorf</t>
  </si>
  <si>
    <t>Diemerswil</t>
  </si>
  <si>
    <t>Diemtigen</t>
  </si>
  <si>
    <t>Diepflingen</t>
  </si>
  <si>
    <t>Diepoldsau</t>
  </si>
  <si>
    <t>Dierikon</t>
  </si>
  <si>
    <t>Diessbach bei Büren</t>
  </si>
  <si>
    <t>Diessenhofen</t>
  </si>
  <si>
    <t>Dietikon</t>
  </si>
  <si>
    <t>Dietlikon</t>
  </si>
  <si>
    <t>Dietwil</t>
  </si>
  <si>
    <t>Dinhard</t>
  </si>
  <si>
    <t>Dintikon</t>
  </si>
  <si>
    <t>Disentis/Mustér</t>
  </si>
  <si>
    <t>Dittingen</t>
  </si>
  <si>
    <t>Dizy</t>
  </si>
  <si>
    <t>Domat/Ems</t>
  </si>
  <si>
    <t>Domleschg</t>
  </si>
  <si>
    <t>Dompierre (VD)</t>
  </si>
  <si>
    <t>Donneloye</t>
  </si>
  <si>
    <t>Doppleschwand</t>
  </si>
  <si>
    <t>Dorénaz</t>
  </si>
  <si>
    <t>Dorf</t>
  </si>
  <si>
    <t>Dörflingen</t>
  </si>
  <si>
    <t>Dornach</t>
  </si>
  <si>
    <t>Dottikon</t>
  </si>
  <si>
    <t>Döttingen</t>
  </si>
  <si>
    <t>Dotzigen</t>
  </si>
  <si>
    <t>Dozwil</t>
  </si>
  <si>
    <t>Drei Höfe</t>
  </si>
  <si>
    <t>Dübendorf</t>
  </si>
  <si>
    <t>Düdingen</t>
  </si>
  <si>
    <t>Duggingen</t>
  </si>
  <si>
    <t>Duillier</t>
  </si>
  <si>
    <t>Dulliken</t>
  </si>
  <si>
    <t>Dully</t>
  </si>
  <si>
    <t>Dürnten</t>
  </si>
  <si>
    <t>Dürrenäsch</t>
  </si>
  <si>
    <t>Dürrenroth</t>
  </si>
  <si>
    <t>Ebikon</t>
  </si>
  <si>
    <t>Ebnat-Kappel</t>
  </si>
  <si>
    <t>Echallens</t>
  </si>
  <si>
    <t>Echandens</t>
  </si>
  <si>
    <t>Echarlens</t>
  </si>
  <si>
    <t>Echichens</t>
  </si>
  <si>
    <t>Eclépens</t>
  </si>
  <si>
    <t>Ecublens (FR)</t>
  </si>
  <si>
    <t>Ecublens (VD)</t>
  </si>
  <si>
    <t>Ederswiler</t>
  </si>
  <si>
    <t>Egerkingen</t>
  </si>
  <si>
    <t>Egg</t>
  </si>
  <si>
    <t>Eggenwil</t>
  </si>
  <si>
    <t>Eggerberg</t>
  </si>
  <si>
    <t>Eggersriet</t>
  </si>
  <si>
    <t>Eggiwil</t>
  </si>
  <si>
    <t>Eglisau</t>
  </si>
  <si>
    <t>Egliswil</t>
  </si>
  <si>
    <t>Egnach</t>
  </si>
  <si>
    <t>Egolzwil</t>
  </si>
  <si>
    <t>Ehrendingen</t>
  </si>
  <si>
    <t>Eich</t>
  </si>
  <si>
    <t>Eichberg</t>
  </si>
  <si>
    <t>Eiken</t>
  </si>
  <si>
    <t>Einsiedeln</t>
  </si>
  <si>
    <t>Eischoll</t>
  </si>
  <si>
    <t>Eisten</t>
  </si>
  <si>
    <t>Elgg</t>
  </si>
  <si>
    <t>Ellikon an der Thur</t>
  </si>
  <si>
    <t>Elsau</t>
  </si>
  <si>
    <t>Embd</t>
  </si>
  <si>
    <t>Embrach</t>
  </si>
  <si>
    <t>Emmen</t>
  </si>
  <si>
    <t>Emmetten</t>
  </si>
  <si>
    <t>Endingen</t>
  </si>
  <si>
    <t>Engelberg</t>
  </si>
  <si>
    <t>Enges</t>
  </si>
  <si>
    <t>Ennetbaden</t>
  </si>
  <si>
    <t>Ennetbürgen</t>
  </si>
  <si>
    <t>Ennetmoos</t>
  </si>
  <si>
    <t>Entlebuch</t>
  </si>
  <si>
    <t>Epalinges</t>
  </si>
  <si>
    <t>Ependes (VD)</t>
  </si>
  <si>
    <t>Eppenberg-Wöschnau</t>
  </si>
  <si>
    <t>Epsach</t>
  </si>
  <si>
    <t>Eptingen</t>
  </si>
  <si>
    <t>Ergisch</t>
  </si>
  <si>
    <t>Eriswil</t>
  </si>
  <si>
    <t>Eriz</t>
  </si>
  <si>
    <t>Erlach</t>
  </si>
  <si>
    <t>Erlen</t>
  </si>
  <si>
    <t>Erlenbach (ZH)</t>
  </si>
  <si>
    <t>Erlenbach im Simmental</t>
  </si>
  <si>
    <t>Erlinsbach (AG)</t>
  </si>
  <si>
    <t>Erlinsbach (SO)</t>
  </si>
  <si>
    <t>Ermatingen</t>
  </si>
  <si>
    <t>Ermensee</t>
  </si>
  <si>
    <t>Ernen</t>
  </si>
  <si>
    <t>Erschwil</t>
  </si>
  <si>
    <t>Ersigen</t>
  </si>
  <si>
    <t>Erstfeld</t>
  </si>
  <si>
    <t>Eschenbach (LU)</t>
  </si>
  <si>
    <t>Eschenbach (SG)</t>
  </si>
  <si>
    <t>Eschenz</t>
  </si>
  <si>
    <t>Eschert</t>
  </si>
  <si>
    <t>Eschlikon</t>
  </si>
  <si>
    <t>Escholzmatt-Marbach</t>
  </si>
  <si>
    <t>Essertines-sur-Rolle</t>
  </si>
  <si>
    <t>Essertines-sur-Yverdon</t>
  </si>
  <si>
    <t>Estavayer</t>
  </si>
  <si>
    <t>Etagnières</t>
  </si>
  <si>
    <t>Etoy</t>
  </si>
  <si>
    <t>Ettingen</t>
  </si>
  <si>
    <t>Ettiswil</t>
  </si>
  <si>
    <t>Etziken</t>
  </si>
  <si>
    <t>Evilard</t>
  </si>
  <si>
    <t>Evionnaz</t>
  </si>
  <si>
    <t>Evolène</t>
  </si>
  <si>
    <t>Eysins</t>
  </si>
  <si>
    <t>Fahrni</t>
  </si>
  <si>
    <t>Fahrwangen</t>
  </si>
  <si>
    <t>Fahy</t>
  </si>
  <si>
    <t>Faido</t>
  </si>
  <si>
    <t>Falera</t>
  </si>
  <si>
    <t>Fällanden</t>
  </si>
  <si>
    <t>Faoug</t>
  </si>
  <si>
    <t>Farnern</t>
  </si>
  <si>
    <t>Féchy</t>
  </si>
  <si>
    <t>Fehraltorf</t>
  </si>
  <si>
    <t>Fehren</t>
  </si>
  <si>
    <t>Felben-Wellhausen</t>
  </si>
  <si>
    <t>Feldbrunnen-St. Niklaus</t>
  </si>
  <si>
    <t>Felsberg</t>
  </si>
  <si>
    <t>Ferden</t>
  </si>
  <si>
    <t>Ferenbalm</t>
  </si>
  <si>
    <t>Ferpicloz</t>
  </si>
  <si>
    <t>Ferrera</t>
  </si>
  <si>
    <t>Ferreyres</t>
  </si>
  <si>
    <t>Fétigny</t>
  </si>
  <si>
    <t>Feuerthalen</t>
  </si>
  <si>
    <t>Feusisberg</t>
  </si>
  <si>
    <t>Fey</t>
  </si>
  <si>
    <t>Fideris</t>
  </si>
  <si>
    <t>Fiesch</t>
  </si>
  <si>
    <t>Fieschertal</t>
  </si>
  <si>
    <t>Fiez</t>
  </si>
  <si>
    <t>Finhaut</t>
  </si>
  <si>
    <t>Finsterhennen</t>
  </si>
  <si>
    <t>Fischbach</t>
  </si>
  <si>
    <t>Fischbach-Göslikon</t>
  </si>
  <si>
    <t>Fischenthal</t>
  </si>
  <si>
    <t>Fischingen</t>
  </si>
  <si>
    <t>Fisibach</t>
  </si>
  <si>
    <t>Fislisbach</t>
  </si>
  <si>
    <t>Flaach</t>
  </si>
  <si>
    <t>Fläsch</t>
  </si>
  <si>
    <t>Flawil</t>
  </si>
  <si>
    <t>Flerden</t>
  </si>
  <si>
    <t>Flims</t>
  </si>
  <si>
    <t>Flüelen</t>
  </si>
  <si>
    <t>Flühli</t>
  </si>
  <si>
    <t>Flumenthal</t>
  </si>
  <si>
    <t>Flums</t>
  </si>
  <si>
    <t>Flurlingen</t>
  </si>
  <si>
    <t>Fontaines-sur-Grandson</t>
  </si>
  <si>
    <t>Fontenais</t>
  </si>
  <si>
    <t>Forel (Lavaux)</t>
  </si>
  <si>
    <t>Forst-Längenbühl</t>
  </si>
  <si>
    <t>Founex</t>
  </si>
  <si>
    <t>Fräschels</t>
  </si>
  <si>
    <t>Fraubrunnen</t>
  </si>
  <si>
    <t>Frauenfeld</t>
  </si>
  <si>
    <t>Frauenkappelen</t>
  </si>
  <si>
    <t>Freienbach</t>
  </si>
  <si>
    <t>Freienstein-Teufen</t>
  </si>
  <si>
    <t>Freienwil</t>
  </si>
  <si>
    <t>Freimettigen</t>
  </si>
  <si>
    <t>Frenkendorf</t>
  </si>
  <si>
    <t>Fribourg</t>
  </si>
  <si>
    <t>Frick</t>
  </si>
  <si>
    <t>Froideville</t>
  </si>
  <si>
    <t>Frutigen</t>
  </si>
  <si>
    <t>Fulenbach</t>
  </si>
  <si>
    <t>Füllinsdorf</t>
  </si>
  <si>
    <t>Full-Reuenthal</t>
  </si>
  <si>
    <t>Fully</t>
  </si>
  <si>
    <t>Furna</t>
  </si>
  <si>
    <t>Fürstenau</t>
  </si>
  <si>
    <t>Gächlingen</t>
  </si>
  <si>
    <t>Gachnang</t>
  </si>
  <si>
    <t>Gais</t>
  </si>
  <si>
    <t>Gaiserwald</t>
  </si>
  <si>
    <t>Galgenen</t>
  </si>
  <si>
    <t>Gals</t>
  </si>
  <si>
    <t>Gambarogno</t>
  </si>
  <si>
    <t>Gampel-Bratsch</t>
  </si>
  <si>
    <t>Gampelen</t>
  </si>
  <si>
    <t>Gams</t>
  </si>
  <si>
    <t>Gansingen</t>
  </si>
  <si>
    <t>Gebenstorf</t>
  </si>
  <si>
    <t>Gelterkinden</t>
  </si>
  <si>
    <t>Geltwil</t>
  </si>
  <si>
    <t>Gempen</t>
  </si>
  <si>
    <t>Genève</t>
  </si>
  <si>
    <t>Genolier</t>
  </si>
  <si>
    <t>Genthod</t>
  </si>
  <si>
    <t>Gerlafingen</t>
  </si>
  <si>
    <t>Geroldswil</t>
  </si>
  <si>
    <t>Gersau</t>
  </si>
  <si>
    <t>Gerzensee</t>
  </si>
  <si>
    <t>Geuensee</t>
  </si>
  <si>
    <t>Gibloux</t>
  </si>
  <si>
    <t>Giebenach</t>
  </si>
  <si>
    <t>Giez</t>
  </si>
  <si>
    <t>Giffers</t>
  </si>
  <si>
    <t>Gilly</t>
  </si>
  <si>
    <t>Gimel</t>
  </si>
  <si>
    <t>Gingins</t>
  </si>
  <si>
    <t>Giornico</t>
  </si>
  <si>
    <t>Gipf-Oberfrick</t>
  </si>
  <si>
    <t>Gisikon</t>
  </si>
  <si>
    <t>Giswil</t>
  </si>
  <si>
    <t>Givisiez</t>
  </si>
  <si>
    <t>Givrins</t>
  </si>
  <si>
    <t>Gland</t>
  </si>
  <si>
    <t>Glarus</t>
  </si>
  <si>
    <t>Glarus Nord</t>
  </si>
  <si>
    <t>Glarus Süd</t>
  </si>
  <si>
    <t>Glattfelden</t>
  </si>
  <si>
    <t>Gletterens</t>
  </si>
  <si>
    <t>Goldach</t>
  </si>
  <si>
    <t>Gollion</t>
  </si>
  <si>
    <t>Gommiswald</t>
  </si>
  <si>
    <t>Goms</t>
  </si>
  <si>
    <t>Gondiswil</t>
  </si>
  <si>
    <t>Gonten</t>
  </si>
  <si>
    <t>Gontenschwil</t>
  </si>
  <si>
    <t>Gordola</t>
  </si>
  <si>
    <t>Göschenen</t>
  </si>
  <si>
    <t>Gossau (SG)</t>
  </si>
  <si>
    <t>Gossau (ZH)</t>
  </si>
  <si>
    <t>Gottlieben</t>
  </si>
  <si>
    <t>Goumoëns</t>
  </si>
  <si>
    <t>Graben</t>
  </si>
  <si>
    <t>Grabs</t>
  </si>
  <si>
    <t>Grächen</t>
  </si>
  <si>
    <t>Grancia</t>
  </si>
  <si>
    <t>Grancy</t>
  </si>
  <si>
    <t>Grandcour</t>
  </si>
  <si>
    <t>Grandevent</t>
  </si>
  <si>
    <t>Grandfontaine</t>
  </si>
  <si>
    <t>Grandson</t>
  </si>
  <si>
    <t>Grandval</t>
  </si>
  <si>
    <t>Grandvillard</t>
  </si>
  <si>
    <t>Granges (Veveyse)</t>
  </si>
  <si>
    <t>Granges-Paccot</t>
  </si>
  <si>
    <t>Grangettes</t>
  </si>
  <si>
    <t>Gränichen</t>
  </si>
  <si>
    <t>Gravesano</t>
  </si>
  <si>
    <t>Greifensee</t>
  </si>
  <si>
    <t>Grellingen</t>
  </si>
  <si>
    <t>Grenchen</t>
  </si>
  <si>
    <t>Greng</t>
  </si>
  <si>
    <t>Grengiols</t>
  </si>
  <si>
    <t>Grens</t>
  </si>
  <si>
    <t>Greppen</t>
  </si>
  <si>
    <t>Gretzenbach</t>
  </si>
  <si>
    <t>Grimisuat</t>
  </si>
  <si>
    <t>Grindel</t>
  </si>
  <si>
    <t>Grindelwald</t>
  </si>
  <si>
    <t>Grolley</t>
  </si>
  <si>
    <t>Grône</t>
  </si>
  <si>
    <t>Grono</t>
  </si>
  <si>
    <t>Grossaffoltern</t>
  </si>
  <si>
    <t>Grossdietwil</t>
  </si>
  <si>
    <t>Grosshöchstetten</t>
  </si>
  <si>
    <t>Grosswangen</t>
  </si>
  <si>
    <t>Grub (AR)</t>
  </si>
  <si>
    <t>Grüningen</t>
  </si>
  <si>
    <t>Grüsch</t>
  </si>
  <si>
    <t>Gruyères</t>
  </si>
  <si>
    <t>Gryon</t>
  </si>
  <si>
    <t>Gsteig</t>
  </si>
  <si>
    <t>Gsteigwiler</t>
  </si>
  <si>
    <t>Guggisberg</t>
  </si>
  <si>
    <t>Gündlischwand</t>
  </si>
  <si>
    <t>Günsberg</t>
  </si>
  <si>
    <t>Gunzgen</t>
  </si>
  <si>
    <t>Gurbrü</t>
  </si>
  <si>
    <t>Gurmels</t>
  </si>
  <si>
    <t>Gurtnellen</t>
  </si>
  <si>
    <t>Gurzelen</t>
  </si>
  <si>
    <t>Guttannen</t>
  </si>
  <si>
    <t>Guttet-Feschel</t>
  </si>
  <si>
    <t>Güttingen</t>
  </si>
  <si>
    <t>Gy</t>
  </si>
  <si>
    <t>Habkern</t>
  </si>
  <si>
    <t>Habsburg</t>
  </si>
  <si>
    <t>Häfelfingen</t>
  </si>
  <si>
    <t>Hagenbuch</t>
  </si>
  <si>
    <t>Hägendorf</t>
  </si>
  <si>
    <t>Häggenschwil</t>
  </si>
  <si>
    <t>Hägglingen</t>
  </si>
  <si>
    <t>Hagneck</t>
  </si>
  <si>
    <t>Hallau</t>
  </si>
  <si>
    <t>Hallwil</t>
  </si>
  <si>
    <t>Halten</t>
  </si>
  <si>
    <t>Härkingen</t>
  </si>
  <si>
    <t>Hasle (LU)</t>
  </si>
  <si>
    <t>Hasle bei Burgdorf</t>
  </si>
  <si>
    <t>Hasliberg</t>
  </si>
  <si>
    <t>Hauenstein-Ifenthal</t>
  </si>
  <si>
    <t>Hauptwil-Gottshaus</t>
  </si>
  <si>
    <t>Hausen (AG)</t>
  </si>
  <si>
    <t>Hausen am Albis</t>
  </si>
  <si>
    <t>Haute-Ajoie</t>
  </si>
  <si>
    <t>Hautemorges</t>
  </si>
  <si>
    <t>Hauterive (FR)</t>
  </si>
  <si>
    <t>Hauterive (NE)</t>
  </si>
  <si>
    <t>Haute-Sorne</t>
  </si>
  <si>
    <t>Hauteville</t>
  </si>
  <si>
    <t>Haut-Intyamon</t>
  </si>
  <si>
    <t>Häutligen</t>
  </si>
  <si>
    <t>Hedingen</t>
  </si>
  <si>
    <t>Hefenhofen</t>
  </si>
  <si>
    <t>Heiden</t>
  </si>
  <si>
    <t>Heiligenschwendi</t>
  </si>
  <si>
    <t>Heimberg</t>
  </si>
  <si>
    <t>Heimenhausen</t>
  </si>
  <si>
    <t>Heimiswil</t>
  </si>
  <si>
    <t>Heitenried</t>
  </si>
  <si>
    <t>Hellikon</t>
  </si>
  <si>
    <t>Hellsau</t>
  </si>
  <si>
    <t>Hemberg</t>
  </si>
  <si>
    <t>Hemishofen</t>
  </si>
  <si>
    <t>Hemmiken</t>
  </si>
  <si>
    <t>Hendschiken</t>
  </si>
  <si>
    <t>Henggart</t>
  </si>
  <si>
    <t>Henniez</t>
  </si>
  <si>
    <t>Herbetswil</t>
  </si>
  <si>
    <t>Herbligen</t>
  </si>
  <si>
    <t>Herdern</t>
  </si>
  <si>
    <t>Hérémence</t>
  </si>
  <si>
    <t>Hergiswil (NW)</t>
  </si>
  <si>
    <t>Hergiswil bei Willisau</t>
  </si>
  <si>
    <t>Herisau</t>
  </si>
  <si>
    <t>Hermance</t>
  </si>
  <si>
    <t>Hermenches</t>
  </si>
  <si>
    <t>Hermrigen</t>
  </si>
  <si>
    <t>Herrliberg</t>
  </si>
  <si>
    <t>Hersberg</t>
  </si>
  <si>
    <t>Herznach</t>
  </si>
  <si>
    <t>Herzogenbuchsee</t>
  </si>
  <si>
    <t>Hettlingen</t>
  </si>
  <si>
    <t>Hildisrieden</t>
  </si>
  <si>
    <t>Hilterfingen</t>
  </si>
  <si>
    <t>Himmelried</t>
  </si>
  <si>
    <t>Hindelbank</t>
  </si>
  <si>
    <t>Hinwil</t>
  </si>
  <si>
    <t>Hirschthal</t>
  </si>
  <si>
    <t>Hittnau</t>
  </si>
  <si>
    <t>Hitzkirch</t>
  </si>
  <si>
    <t>Hochdorf</t>
  </si>
  <si>
    <t>Hochfelden</t>
  </si>
  <si>
    <t>Höchstetten</t>
  </si>
  <si>
    <t>Hochwald</t>
  </si>
  <si>
    <t>Hofstetten bei Brienz</t>
  </si>
  <si>
    <t>Hofstetten-Flüh</t>
  </si>
  <si>
    <t>Hohenrain</t>
  </si>
  <si>
    <t>Hohentannen</t>
  </si>
  <si>
    <t>Holderbank (AG)</t>
  </si>
  <si>
    <t>Holderbank (SO)</t>
  </si>
  <si>
    <t>Hölstein</t>
  </si>
  <si>
    <t>Holziken</t>
  </si>
  <si>
    <t>Homberg</t>
  </si>
  <si>
    <t>Hombrechtikon</t>
  </si>
  <si>
    <t>Homburg</t>
  </si>
  <si>
    <t>Honau</t>
  </si>
  <si>
    <t>Horgen</t>
  </si>
  <si>
    <t>Höri</t>
  </si>
  <si>
    <t>Horn</t>
  </si>
  <si>
    <t>Horrenbach-Buchen</t>
  </si>
  <si>
    <t>Horriwil</t>
  </si>
  <si>
    <t>Horw</t>
  </si>
  <si>
    <t>Hospental</t>
  </si>
  <si>
    <t>Hubersdorf</t>
  </si>
  <si>
    <t>Humlikon</t>
  </si>
  <si>
    <t>Hundwil</t>
  </si>
  <si>
    <t>Hünenberg</t>
  </si>
  <si>
    <t>Hüniken</t>
  </si>
  <si>
    <t>Hüntwangen</t>
  </si>
  <si>
    <t>Hunzenschwil</t>
  </si>
  <si>
    <t>Hüttikon</t>
  </si>
  <si>
    <t>Hüttlingen</t>
  </si>
  <si>
    <t>Huttwil</t>
  </si>
  <si>
    <t>Hüttwilen</t>
  </si>
  <si>
    <t>Icogne</t>
  </si>
  <si>
    <t>Iffwil</t>
  </si>
  <si>
    <t>Ilanz/Glion</t>
  </si>
  <si>
    <t>Illgau</t>
  </si>
  <si>
    <t>Illnau-Effretikon</t>
  </si>
  <si>
    <t>Inden</t>
  </si>
  <si>
    <t>Ingenbohl</t>
  </si>
  <si>
    <t>Inkwil</t>
  </si>
  <si>
    <t>Innerthal</t>
  </si>
  <si>
    <t>Innertkirchen</t>
  </si>
  <si>
    <t>Ins</t>
  </si>
  <si>
    <t>Interlaken</t>
  </si>
  <si>
    <t>Inwil</t>
  </si>
  <si>
    <t>Ipsach</t>
  </si>
  <si>
    <t>Iseltwald</t>
  </si>
  <si>
    <t>Isenthal</t>
  </si>
  <si>
    <t>Isérables</t>
  </si>
  <si>
    <t>Islisberg</t>
  </si>
  <si>
    <t>Isone</t>
  </si>
  <si>
    <t>Itingen</t>
  </si>
  <si>
    <t>Ittigen</t>
  </si>
  <si>
    <t>Jaberg</t>
  </si>
  <si>
    <t>Jaun</t>
  </si>
  <si>
    <t>Jegenstorf</t>
  </si>
  <si>
    <t>Jenaz</t>
  </si>
  <si>
    <t>Jenins</t>
  </si>
  <si>
    <t>Jens</t>
  </si>
  <si>
    <t>Jonen</t>
  </si>
  <si>
    <t>Jongny</t>
  </si>
  <si>
    <t>Jonschwil</t>
  </si>
  <si>
    <t>Jorat-Menthue</t>
  </si>
  <si>
    <t>Jorat-Mézières</t>
  </si>
  <si>
    <t>Jouxtens-Mézery</t>
  </si>
  <si>
    <t>Juriens</t>
  </si>
  <si>
    <t>Jussy</t>
  </si>
  <si>
    <t>Kaiseraugst</t>
  </si>
  <si>
    <t>Kaisten</t>
  </si>
  <si>
    <t>Kallern</t>
  </si>
  <si>
    <t>Kallnach</t>
  </si>
  <si>
    <t>Kaltbrunn</t>
  </si>
  <si>
    <t>Kammersrohr</t>
  </si>
  <si>
    <t>Kandergrund</t>
  </si>
  <si>
    <t>Kandersteg</t>
  </si>
  <si>
    <t>Känerkinden</t>
  </si>
  <si>
    <t>Kappel (SO)</t>
  </si>
  <si>
    <t>Kappel am Albis</t>
  </si>
  <si>
    <t>Kappelen</t>
  </si>
  <si>
    <t>Kaufdorf</t>
  </si>
  <si>
    <t>Kehrsatz</t>
  </si>
  <si>
    <t>Kemmental</t>
  </si>
  <si>
    <t>Kernenried</t>
  </si>
  <si>
    <t>Kerns</t>
  </si>
  <si>
    <t>Kerzers</t>
  </si>
  <si>
    <t>Kesswil</t>
  </si>
  <si>
    <t>Kestenholz</t>
  </si>
  <si>
    <t>Kienberg</t>
  </si>
  <si>
    <t>Kiesen</t>
  </si>
  <si>
    <t>Kilchberg (BL)</t>
  </si>
  <si>
    <t>Kilchberg (ZH)</t>
  </si>
  <si>
    <t>Killwangen</t>
  </si>
  <si>
    <t>Kippel</t>
  </si>
  <si>
    <t>Kirchberg (BE)</t>
  </si>
  <si>
    <t>Kirchberg (SG)</t>
  </si>
  <si>
    <t>Kirchdorf (BE)</t>
  </si>
  <si>
    <t>Kirchleerau</t>
  </si>
  <si>
    <t>Kirchlindach</t>
  </si>
  <si>
    <t>Kleinandelfingen</t>
  </si>
  <si>
    <t>Kleinbösingen</t>
  </si>
  <si>
    <t>Kleinlützel</t>
  </si>
  <si>
    <t>Klingnau</t>
  </si>
  <si>
    <t>Klosters</t>
  </si>
  <si>
    <t>Kloten</t>
  </si>
  <si>
    <t>Knonau</t>
  </si>
  <si>
    <t>Knutwil</t>
  </si>
  <si>
    <t>Koblenz</t>
  </si>
  <si>
    <t>Kölliken</t>
  </si>
  <si>
    <t>Köniz</t>
  </si>
  <si>
    <t>Konolfingen</t>
  </si>
  <si>
    <t>Koppigen</t>
  </si>
  <si>
    <t>Kradolf-Schönenberg</t>
  </si>
  <si>
    <t>Krattigen</t>
  </si>
  <si>
    <t>Krauchthal</t>
  </si>
  <si>
    <t>Kreuzlingen</t>
  </si>
  <si>
    <t>Kriechenwil</t>
  </si>
  <si>
    <t>Kriegstetten</t>
  </si>
  <si>
    <t>Kriens</t>
  </si>
  <si>
    <t>Küblis</t>
  </si>
  <si>
    <t>Künten</t>
  </si>
  <si>
    <t>Küsnacht (ZH)</t>
  </si>
  <si>
    <t>Küssnacht (SZ)</t>
  </si>
  <si>
    <t>Küttigen</t>
  </si>
  <si>
    <t>La Baroche</t>
  </si>
  <si>
    <t>La Brévine</t>
  </si>
  <si>
    <t>La Brillaz</t>
  </si>
  <si>
    <t>La Chaux (Cossonay)</t>
  </si>
  <si>
    <t>La Chaux-de-Fonds</t>
  </si>
  <si>
    <t>La Chaux-des-Breuleux</t>
  </si>
  <si>
    <t>La Chaux-du-Milieu</t>
  </si>
  <si>
    <t>La Côte-aux-Fées</t>
  </si>
  <si>
    <t>La Ferrière</t>
  </si>
  <si>
    <t>La Grande Béroche</t>
  </si>
  <si>
    <t>La Neuveville</t>
  </si>
  <si>
    <t>La Praz</t>
  </si>
  <si>
    <t>La Punt Chamues-ch</t>
  </si>
  <si>
    <t>La Rippe</t>
  </si>
  <si>
    <t>La Roche</t>
  </si>
  <si>
    <t>La Sagne</t>
  </si>
  <si>
    <t>La Sarraz</t>
  </si>
  <si>
    <t>La Sonnaz</t>
  </si>
  <si>
    <t>La Tène</t>
  </si>
  <si>
    <t>La Tour-de-Peilz</t>
  </si>
  <si>
    <t>La Verrerie</t>
  </si>
  <si>
    <t>Laax</t>
  </si>
  <si>
    <t>L'Abbaye</t>
  </si>
  <si>
    <t>L'Abergement</t>
  </si>
  <si>
    <t>Lachen</t>
  </si>
  <si>
    <t>Laconnex</t>
  </si>
  <si>
    <t>Lajoux (JU)</t>
  </si>
  <si>
    <t>Lalden</t>
  </si>
  <si>
    <t>Lamone</t>
  </si>
  <si>
    <t>Lampenberg</t>
  </si>
  <si>
    <t>Lancy</t>
  </si>
  <si>
    <t>Landiswil</t>
  </si>
  <si>
    <t>Landquart</t>
  </si>
  <si>
    <t>Langenbruck</t>
  </si>
  <si>
    <t>Langendorf</t>
  </si>
  <si>
    <t>Langenthal</t>
  </si>
  <si>
    <t>Langnau am Albis</t>
  </si>
  <si>
    <t>Langnau im Emmental</t>
  </si>
  <si>
    <t>Langrickenbach</t>
  </si>
  <si>
    <t>Lantsch/Lenz</t>
  </si>
  <si>
    <t>Lauenen</t>
  </si>
  <si>
    <t>Lauerz</t>
  </si>
  <si>
    <t>Läufelfingen</t>
  </si>
  <si>
    <t>Laufen</t>
  </si>
  <si>
    <t>Laufenburg</t>
  </si>
  <si>
    <t>Laufen-Uhwiesen</t>
  </si>
  <si>
    <t>Laupen</t>
  </si>
  <si>
    <t>Laupersdorf</t>
  </si>
  <si>
    <t>Lauperswil</t>
  </si>
  <si>
    <t>Lausanne</t>
  </si>
  <si>
    <t>Lausen</t>
  </si>
  <si>
    <t>Lauterbrunnen</t>
  </si>
  <si>
    <t>Lauwil</t>
  </si>
  <si>
    <t>Lavertezzo</t>
  </si>
  <si>
    <t>Lavey-Morcles</t>
  </si>
  <si>
    <t>Lavigny</t>
  </si>
  <si>
    <t>Lavizzara</t>
  </si>
  <si>
    <t>Lax</t>
  </si>
  <si>
    <t>Le Bémont (JU)</t>
  </si>
  <si>
    <t>Le Cerneux-Péquignot</t>
  </si>
  <si>
    <t>Le Châtelard</t>
  </si>
  <si>
    <t>Le Chenit</t>
  </si>
  <si>
    <t>Le Flon</t>
  </si>
  <si>
    <t>Le Grand-Saconnex</t>
  </si>
  <si>
    <t>Le Landeron</t>
  </si>
  <si>
    <t>Le Lieu</t>
  </si>
  <si>
    <t>Le Locle</t>
  </si>
  <si>
    <t>Le Mont-sur-Lausanne</t>
  </si>
  <si>
    <t>Le Mouret</t>
  </si>
  <si>
    <t>Le Noirmont</t>
  </si>
  <si>
    <t>Le Pâquier (FR)</t>
  </si>
  <si>
    <t>Le Vaud</t>
  </si>
  <si>
    <t>Leibstadt</t>
  </si>
  <si>
    <t>Leimbach (AG)</t>
  </si>
  <si>
    <t>Leissigen</t>
  </si>
  <si>
    <t>Lengnau (AG)</t>
  </si>
  <si>
    <t>Lengnau (BE)</t>
  </si>
  <si>
    <t>Lengwil</t>
  </si>
  <si>
    <t>Lenk</t>
  </si>
  <si>
    <t>Lens</t>
  </si>
  <si>
    <t>Lenzburg</t>
  </si>
  <si>
    <t>Les Bois</t>
  </si>
  <si>
    <t>Les Breuleux</t>
  </si>
  <si>
    <t>Les Clées</t>
  </si>
  <si>
    <t>Les Enfers</t>
  </si>
  <si>
    <t>Les Genevez (JU)</t>
  </si>
  <si>
    <t>Les Montets</t>
  </si>
  <si>
    <t>Les Planchettes</t>
  </si>
  <si>
    <t>Les Ponts-de-Martel</t>
  </si>
  <si>
    <t>Les Verrières</t>
  </si>
  <si>
    <t>Leuggern</t>
  </si>
  <si>
    <t>Leuk</t>
  </si>
  <si>
    <t>Leukerbad</t>
  </si>
  <si>
    <t>Leutwil</t>
  </si>
  <si>
    <t>Leuzigen</t>
  </si>
  <si>
    <t>Leysin</t>
  </si>
  <si>
    <t>Leytron</t>
  </si>
  <si>
    <t>Lichtensteig</t>
  </si>
  <si>
    <t>Liddes</t>
  </si>
  <si>
    <t>Liedertswil</t>
  </si>
  <si>
    <t>Liesberg</t>
  </si>
  <si>
    <t>Liestal</t>
  </si>
  <si>
    <t>Ligerz</t>
  </si>
  <si>
    <t>Lignerolle</t>
  </si>
  <si>
    <t>Lignières</t>
  </si>
  <si>
    <t>Lindau</t>
  </si>
  <si>
    <t>Linden</t>
  </si>
  <si>
    <t>Linescio</t>
  </si>
  <si>
    <t>L'Isle</t>
  </si>
  <si>
    <t>Locarno</t>
  </si>
  <si>
    <t>Lohn (SH)</t>
  </si>
  <si>
    <t>Lohn-Ammannsegg</t>
  </si>
  <si>
    <t>Löhningen</t>
  </si>
  <si>
    <t>Lommis</t>
  </si>
  <si>
    <t>Lommiswil</t>
  </si>
  <si>
    <t>Lonay</t>
  </si>
  <si>
    <t>Longirod</t>
  </si>
  <si>
    <t>Losone</t>
  </si>
  <si>
    <t>Lostallo</t>
  </si>
  <si>
    <t>Lostorf</t>
  </si>
  <si>
    <t>Lotzwil</t>
  </si>
  <si>
    <t>Lovatens</t>
  </si>
  <si>
    <t>Loveresse</t>
  </si>
  <si>
    <t>Lucens</t>
  </si>
  <si>
    <t>Lufingen</t>
  </si>
  <si>
    <t>Lugano</t>
  </si>
  <si>
    <t>Lugnez</t>
  </si>
  <si>
    <t>Luins</t>
  </si>
  <si>
    <t>Lully (FR)</t>
  </si>
  <si>
    <t>Lully (VD)</t>
  </si>
  <si>
    <t>Lumino</t>
  </si>
  <si>
    <t>Lumnezia</t>
  </si>
  <si>
    <t>Lungern</t>
  </si>
  <si>
    <t>Lupfig</t>
  </si>
  <si>
    <t>Lupsingen</t>
  </si>
  <si>
    <t>Lüscherz</t>
  </si>
  <si>
    <t>Lussery-Villars</t>
  </si>
  <si>
    <t>Lüsslingen-Nennigkofen</t>
  </si>
  <si>
    <t>Lussy-sur-Morges</t>
  </si>
  <si>
    <t>Luterbach</t>
  </si>
  <si>
    <t>Lüterkofen-Ichertswil</t>
  </si>
  <si>
    <t>Lüterswil-Gächliwil</t>
  </si>
  <si>
    <t>Luthern</t>
  </si>
  <si>
    <t>Lütisburg</t>
  </si>
  <si>
    <t>Lutry</t>
  </si>
  <si>
    <t>Lütschental</t>
  </si>
  <si>
    <t>Lützelflüh</t>
  </si>
  <si>
    <t>Lutzenberg</t>
  </si>
  <si>
    <t>Luzein</t>
  </si>
  <si>
    <t>Luzern</t>
  </si>
  <si>
    <t>Lyss</t>
  </si>
  <si>
    <t>Lyssach</t>
  </si>
  <si>
    <t>Madiswil</t>
  </si>
  <si>
    <t>Madulain</t>
  </si>
  <si>
    <t>Magden</t>
  </si>
  <si>
    <t>Mägenwil</t>
  </si>
  <si>
    <t>Maggia</t>
  </si>
  <si>
    <t>Magliaso</t>
  </si>
  <si>
    <t>Maienfeld</t>
  </si>
  <si>
    <t>Maisprach</t>
  </si>
  <si>
    <t>Malans</t>
  </si>
  <si>
    <t>Malters</t>
  </si>
  <si>
    <t>Mammern</t>
  </si>
  <si>
    <t>Mandach</t>
  </si>
  <si>
    <t>Männedorf</t>
  </si>
  <si>
    <t>Manno</t>
  </si>
  <si>
    <t>Maracon</t>
  </si>
  <si>
    <t>Marbach (SG)</t>
  </si>
  <si>
    <t>Marchissy</t>
  </si>
  <si>
    <t>Marly</t>
  </si>
  <si>
    <t>Maroggia</t>
  </si>
  <si>
    <t>Marsens</t>
  </si>
  <si>
    <t>Märstetten</t>
  </si>
  <si>
    <t>Marthalen</t>
  </si>
  <si>
    <t>Martigny</t>
  </si>
  <si>
    <t>Martigny-Combe</t>
  </si>
  <si>
    <t>Maschwanden</t>
  </si>
  <si>
    <t>Masein</t>
  </si>
  <si>
    <t>Massagno</t>
  </si>
  <si>
    <t>Massongex</t>
  </si>
  <si>
    <t>Massonnens</t>
  </si>
  <si>
    <t>Mathod</t>
  </si>
  <si>
    <t>Matran</t>
  </si>
  <si>
    <t>Matten bei Interlaken</t>
  </si>
  <si>
    <t>Mattstetten</t>
  </si>
  <si>
    <t>Matzendorf</t>
  </si>
  <si>
    <t>Matzingen</t>
  </si>
  <si>
    <t>Mauborget</t>
  </si>
  <si>
    <t>Mauensee</t>
  </si>
  <si>
    <t>Maur</t>
  </si>
  <si>
    <t>Mauraz</t>
  </si>
  <si>
    <t>Medel (Lucmagn)</t>
  </si>
  <si>
    <t>Meggen</t>
  </si>
  <si>
    <t>Meienried</t>
  </si>
  <si>
    <t>Meierskappel</t>
  </si>
  <si>
    <t>Meikirch</t>
  </si>
  <si>
    <t>Meilen</t>
  </si>
  <si>
    <t>Meinier</t>
  </si>
  <si>
    <t>Meinisberg</t>
  </si>
  <si>
    <t>Meiringen</t>
  </si>
  <si>
    <t>Meisterschwanden</t>
  </si>
  <si>
    <t>Melano</t>
  </si>
  <si>
    <t>Melchnau</t>
  </si>
  <si>
    <t>Melide</t>
  </si>
  <si>
    <t>Mellikon</t>
  </si>
  <si>
    <t>Mellingen</t>
  </si>
  <si>
    <t>Mels</t>
  </si>
  <si>
    <t>Meltingen</t>
  </si>
  <si>
    <t>Mendrisio</t>
  </si>
  <si>
    <t>Ménières</t>
  </si>
  <si>
    <t>Menziken</t>
  </si>
  <si>
    <t>Menzingen</t>
  </si>
  <si>
    <t>Menznau</t>
  </si>
  <si>
    <t>Merenschwand</t>
  </si>
  <si>
    <t>Mergoscia</t>
  </si>
  <si>
    <t>Merishausen</t>
  </si>
  <si>
    <t>Mervelier</t>
  </si>
  <si>
    <t>Merzligen</t>
  </si>
  <si>
    <t>Mesocco</t>
  </si>
  <si>
    <t>Messen</t>
  </si>
  <si>
    <t>Mettauertal</t>
  </si>
  <si>
    <t>Mettembert</t>
  </si>
  <si>
    <t>Mettmenstetten</t>
  </si>
  <si>
    <t>Metzerlen-Mariastein</t>
  </si>
  <si>
    <t>Mex (VD)</t>
  </si>
  <si>
    <t>Meyriez</t>
  </si>
  <si>
    <t>Meyrin</t>
  </si>
  <si>
    <t>Mézières (FR)</t>
  </si>
  <si>
    <t>Mezzovico-Vira</t>
  </si>
  <si>
    <t>Mies</t>
  </si>
  <si>
    <t>Miglieglia</t>
  </si>
  <si>
    <t>Milvignes</t>
  </si>
  <si>
    <t>Minusio</t>
  </si>
  <si>
    <t>Mirchel</t>
  </si>
  <si>
    <t>Misery-Courtion</t>
  </si>
  <si>
    <t>Missy</t>
  </si>
  <si>
    <t>Möhlin</t>
  </si>
  <si>
    <t>Moiry</t>
  </si>
  <si>
    <t>Mollens (VD)</t>
  </si>
  <si>
    <t>Molondin</t>
  </si>
  <si>
    <t>Mönchaltorf</t>
  </si>
  <si>
    <t>Montagny (FR)</t>
  </si>
  <si>
    <t>Montagny-près-Yverdon</t>
  </si>
  <si>
    <t>Montanaire</t>
  </si>
  <si>
    <t>Montcherand</t>
  </si>
  <si>
    <t>Monteceneri</t>
  </si>
  <si>
    <t>Montet (Glâne)</t>
  </si>
  <si>
    <t>Montfaucon</t>
  </si>
  <si>
    <t>Mönthal</t>
  </si>
  <si>
    <t>Monthey</t>
  </si>
  <si>
    <t>Montilliez</t>
  </si>
  <si>
    <t>Mont-la-Ville</t>
  </si>
  <si>
    <t>Mont-Noble</t>
  </si>
  <si>
    <t>Montpreveyres</t>
  </si>
  <si>
    <t>Montreux</t>
  </si>
  <si>
    <t>Montricher</t>
  </si>
  <si>
    <t>Mont-sur-Rolle</t>
  </si>
  <si>
    <t>Mont-Tramelan</t>
  </si>
  <si>
    <t>Mont-Vully</t>
  </si>
  <si>
    <t>Moosleerau</t>
  </si>
  <si>
    <t>Moosseedorf</t>
  </si>
  <si>
    <t>Morbio Inferiore</t>
  </si>
  <si>
    <t>Morcote</t>
  </si>
  <si>
    <t>Mörel-Filet</t>
  </si>
  <si>
    <t>Morges</t>
  </si>
  <si>
    <t>Mörigen</t>
  </si>
  <si>
    <t>Möriken-Wildegg</t>
  </si>
  <si>
    <t>Morlon</t>
  </si>
  <si>
    <t>Morrens (VD)</t>
  </si>
  <si>
    <t>Morschach</t>
  </si>
  <si>
    <t>Mörschwil</t>
  </si>
  <si>
    <t>Mosnang</t>
  </si>
  <si>
    <t>Moudon</t>
  </si>
  <si>
    <t>Moutier</t>
  </si>
  <si>
    <t>Movelier</t>
  </si>
  <si>
    <t>Muhen</t>
  </si>
  <si>
    <t>Mühlau</t>
  </si>
  <si>
    <t>Mühleberg</t>
  </si>
  <si>
    <t>Müllheim</t>
  </si>
  <si>
    <t>Mülligen</t>
  </si>
  <si>
    <t>Mümliswil-Ramiswil</t>
  </si>
  <si>
    <t>Mumpf</t>
  </si>
  <si>
    <t>Münchenbuchsee</t>
  </si>
  <si>
    <t>Münchenstein</t>
  </si>
  <si>
    <t>Münchenwiler</t>
  </si>
  <si>
    <t>Münchwilen (AG)</t>
  </si>
  <si>
    <t>Münchwilen (TG)</t>
  </si>
  <si>
    <t>Münsingen</t>
  </si>
  <si>
    <t>Münsterlingen</t>
  </si>
  <si>
    <t>Muntelier</t>
  </si>
  <si>
    <t>Muntogna da Schons</t>
  </si>
  <si>
    <t>Müntschemier</t>
  </si>
  <si>
    <t>Muolen</t>
  </si>
  <si>
    <t>Muotathal</t>
  </si>
  <si>
    <t>Muralto</t>
  </si>
  <si>
    <t>Murgenthal</t>
  </si>
  <si>
    <t>Muri (AG)</t>
  </si>
  <si>
    <t>Muri bei Bern</t>
  </si>
  <si>
    <t>Muriaux</t>
  </si>
  <si>
    <t>Murten</t>
  </si>
  <si>
    <t>Mutrux</t>
  </si>
  <si>
    <t>Muttenz</t>
  </si>
  <si>
    <t>Muzzano</t>
  </si>
  <si>
    <t>Naters</t>
  </si>
  <si>
    <t>Nebikon</t>
  </si>
  <si>
    <t>Neckertal</t>
  </si>
  <si>
    <t>Neerach</t>
  </si>
  <si>
    <t>Neftenbach</t>
  </si>
  <si>
    <t>Neggio</t>
  </si>
  <si>
    <t>Nendaz</t>
  </si>
  <si>
    <t>Nenzlingen</t>
  </si>
  <si>
    <t>Nesslau</t>
  </si>
  <si>
    <t>Neuchâtel</t>
  </si>
  <si>
    <t>Neuendorf</t>
  </si>
  <si>
    <t>Neuenegg</t>
  </si>
  <si>
    <t>Neuenhof</t>
  </si>
  <si>
    <t>Neuenkirch</t>
  </si>
  <si>
    <t>Neuhausen am Rheinfall</t>
  </si>
  <si>
    <t>Neuheim</t>
  </si>
  <si>
    <t>Neunforn</t>
  </si>
  <si>
    <t>Neunkirch</t>
  </si>
  <si>
    <t>Neyruz (FR)</t>
  </si>
  <si>
    <t>Nidau</t>
  </si>
  <si>
    <t>Niederbipp</t>
  </si>
  <si>
    <t>Niederbuchsiten</t>
  </si>
  <si>
    <t>Niederbüren</t>
  </si>
  <si>
    <t>Niederdorf</t>
  </si>
  <si>
    <t>Niedergesteln</t>
  </si>
  <si>
    <t>Niederglatt</t>
  </si>
  <si>
    <t>Niedergösgen</t>
  </si>
  <si>
    <t>Niederhasli</t>
  </si>
  <si>
    <t>Niederhelfenschwil</t>
  </si>
  <si>
    <t>Niederhünigen</t>
  </si>
  <si>
    <t>Niederlenz</t>
  </si>
  <si>
    <t>Niedermuhlern</t>
  </si>
  <si>
    <t>Niederönz</t>
  </si>
  <si>
    <t>Niederried bei Interlaken</t>
  </si>
  <si>
    <t>Niederrohrdorf</t>
  </si>
  <si>
    <t>Niederweningen</t>
  </si>
  <si>
    <t>Niederwil (AG)</t>
  </si>
  <si>
    <t>Noble-Contrée</t>
  </si>
  <si>
    <t>Nods</t>
  </si>
  <si>
    <t>Nottwil</t>
  </si>
  <si>
    <t>Novaggio</t>
  </si>
  <si>
    <t>Novalles</t>
  </si>
  <si>
    <t>Novazzano</t>
  </si>
  <si>
    <t>Noville</t>
  </si>
  <si>
    <t>Nuglar-St. Pantaleon</t>
  </si>
  <si>
    <t>Nunningen</t>
  </si>
  <si>
    <t>Nürensdorf</t>
  </si>
  <si>
    <t>Nusshof</t>
  </si>
  <si>
    <t>Nuvilly</t>
  </si>
  <si>
    <t>Nyon</t>
  </si>
  <si>
    <t>Oberägeri</t>
  </si>
  <si>
    <t>Oberbalm</t>
  </si>
  <si>
    <t>Oberbipp</t>
  </si>
  <si>
    <t>Oberbuchsiten</t>
  </si>
  <si>
    <t>Oberbüren</t>
  </si>
  <si>
    <t>Oberburg</t>
  </si>
  <si>
    <t>Oberdiessbach</t>
  </si>
  <si>
    <t>Oberdorf (BL)</t>
  </si>
  <si>
    <t>Oberdorf (NW)</t>
  </si>
  <si>
    <t>Oberdorf (SO)</t>
  </si>
  <si>
    <t>Oberegg</t>
  </si>
  <si>
    <t>Oberembrach</t>
  </si>
  <si>
    <t>Oberems</t>
  </si>
  <si>
    <t>Oberengstringen</t>
  </si>
  <si>
    <t>Oberentfelden</t>
  </si>
  <si>
    <t>Obergerlafingen</t>
  </si>
  <si>
    <t>Oberglatt</t>
  </si>
  <si>
    <t>Obergoms</t>
  </si>
  <si>
    <t>Obergösgen</t>
  </si>
  <si>
    <t>Oberhallau</t>
  </si>
  <si>
    <t>Oberhelfenschwil</t>
  </si>
  <si>
    <t>Oberhof</t>
  </si>
  <si>
    <t>Oberhofen am Thunersee</t>
  </si>
  <si>
    <t>Oberhünigen</t>
  </si>
  <si>
    <t>Oberiberg</t>
  </si>
  <si>
    <t>Oberkirch</t>
  </si>
  <si>
    <t>Oberkulm</t>
  </si>
  <si>
    <t>Oberlangenegg</t>
  </si>
  <si>
    <t>Oberlunkhofen</t>
  </si>
  <si>
    <t>Obermumpf</t>
  </si>
  <si>
    <t>Oberried am Brienzersee</t>
  </si>
  <si>
    <t>Oberrieden</t>
  </si>
  <si>
    <t>Oberriet (SG)</t>
  </si>
  <si>
    <t>Oberrohrdorf</t>
  </si>
  <si>
    <t>Oberrüti</t>
  </si>
  <si>
    <t>Obersaxen Mundaun</t>
  </si>
  <si>
    <t>Obersiggenthal</t>
  </si>
  <si>
    <t>Oberthal</t>
  </si>
  <si>
    <t>Oberuzwil</t>
  </si>
  <si>
    <t>Oberweningen</t>
  </si>
  <si>
    <t>Oberwil (BL)</t>
  </si>
  <si>
    <t>Oberwil bei Büren</t>
  </si>
  <si>
    <t>Oberwil im Simmental</t>
  </si>
  <si>
    <t>Oberwil-Lieli</t>
  </si>
  <si>
    <t>Obfelden</t>
  </si>
  <si>
    <t>Ochlenberg</t>
  </si>
  <si>
    <t>Oekingen</t>
  </si>
  <si>
    <t>Oensingen</t>
  </si>
  <si>
    <t>Oeschenbach</t>
  </si>
  <si>
    <t>Oeschgen</t>
  </si>
  <si>
    <t>Oetwil am See</t>
  </si>
  <si>
    <t>Oetwil an der Limmat</t>
  </si>
  <si>
    <t>Oftringen</t>
  </si>
  <si>
    <t>Ogens</t>
  </si>
  <si>
    <t>Ollon</t>
  </si>
  <si>
    <t>Olsberg</t>
  </si>
  <si>
    <t>Olten</t>
  </si>
  <si>
    <t>Oltingen</t>
  </si>
  <si>
    <t>Onex</t>
  </si>
  <si>
    <t>Onnens (VD)</t>
  </si>
  <si>
    <t>Onsernone</t>
  </si>
  <si>
    <t>Opfikon</t>
  </si>
  <si>
    <t>Oppens</t>
  </si>
  <si>
    <t>Oppligen</t>
  </si>
  <si>
    <t>Orbe</t>
  </si>
  <si>
    <t>Orges</t>
  </si>
  <si>
    <t>Origlio</t>
  </si>
  <si>
    <t>Ormalingen</t>
  </si>
  <si>
    <t>Ormont-Dessous</t>
  </si>
  <si>
    <t>Ormont-Dessus</t>
  </si>
  <si>
    <t>Orny</t>
  </si>
  <si>
    <t>Oron</t>
  </si>
  <si>
    <t>Orpund</t>
  </si>
  <si>
    <t>Orselina</t>
  </si>
  <si>
    <t>Orsières</t>
  </si>
  <si>
    <t>Orvin</t>
  </si>
  <si>
    <t>Orzens</t>
  </si>
  <si>
    <t>Ossingen</t>
  </si>
  <si>
    <t>Ostermundigen</t>
  </si>
  <si>
    <t>Otelfingen</t>
  </si>
  <si>
    <t>Othmarsingen</t>
  </si>
  <si>
    <t>Ottenbach</t>
  </si>
  <si>
    <t>Oulens-sous-Echallens</t>
  </si>
  <si>
    <t>Pailly</t>
  </si>
  <si>
    <t>Paradiso</t>
  </si>
  <si>
    <t>Paudex</t>
  </si>
  <si>
    <t>Payerne</t>
  </si>
  <si>
    <t>Penthalaz</t>
  </si>
  <si>
    <t>Penthaz</t>
  </si>
  <si>
    <t>Penthéréaz</t>
  </si>
  <si>
    <t>Perly-Certoux</t>
  </si>
  <si>
    <t>Perrefitte</t>
  </si>
  <si>
    <t>Perroy</t>
  </si>
  <si>
    <t>Personico</t>
  </si>
  <si>
    <t>Péry-La Heutte</t>
  </si>
  <si>
    <t>Petit-Val</t>
  </si>
  <si>
    <t>Pfäfers</t>
  </si>
  <si>
    <t>Pfäffikon</t>
  </si>
  <si>
    <t>Pfaffnau</t>
  </si>
  <si>
    <t>Pfeffingen</t>
  </si>
  <si>
    <t>Pfungen</t>
  </si>
  <si>
    <t>Pfyn</t>
  </si>
  <si>
    <t>Pierrafortscha</t>
  </si>
  <si>
    <t>Pieterlen</t>
  </si>
  <si>
    <t>Plaffeien</t>
  </si>
  <si>
    <t>Plan-les-Ouates</t>
  </si>
  <si>
    <t>Plasselb</t>
  </si>
  <si>
    <t>Plateau de Diesse</t>
  </si>
  <si>
    <t>Pleigne</t>
  </si>
  <si>
    <t>Pohlern</t>
  </si>
  <si>
    <t>Poliez-Pittet</t>
  </si>
  <si>
    <t>Pollegio</t>
  </si>
  <si>
    <t>Pompaples</t>
  </si>
  <si>
    <t>Pomy</t>
  </si>
  <si>
    <t>Ponte Capriasca</t>
  </si>
  <si>
    <t>Pont-en-Ogoz</t>
  </si>
  <si>
    <t>Ponthaux</t>
  </si>
  <si>
    <t>Pont-la-Ville</t>
  </si>
  <si>
    <t>Pontresina</t>
  </si>
  <si>
    <t>Porrentruy</t>
  </si>
  <si>
    <t>Port</t>
  </si>
  <si>
    <t>Port-Valais</t>
  </si>
  <si>
    <t>Porza</t>
  </si>
  <si>
    <t>Poschiavo</t>
  </si>
  <si>
    <t>Prangins</t>
  </si>
  <si>
    <t>Prato (Leventina)</t>
  </si>
  <si>
    <t>Pratteln</t>
  </si>
  <si>
    <t>Pregny-Chambésy</t>
  </si>
  <si>
    <t>Premier</t>
  </si>
  <si>
    <t>Presinge</t>
  </si>
  <si>
    <t>Préverenges</t>
  </si>
  <si>
    <t>Prévondavaux</t>
  </si>
  <si>
    <t>Prévonloup</t>
  </si>
  <si>
    <t>Prez</t>
  </si>
  <si>
    <t>Prilly</t>
  </si>
  <si>
    <t>Provence</t>
  </si>
  <si>
    <t>Puidoux</t>
  </si>
  <si>
    <t>Pully</t>
  </si>
  <si>
    <t>Puplinge</t>
  </si>
  <si>
    <t>Pura</t>
  </si>
  <si>
    <t>Quarten</t>
  </si>
  <si>
    <t>Quinto</t>
  </si>
  <si>
    <t>Radelfingen</t>
  </si>
  <si>
    <t>Rafz</t>
  </si>
  <si>
    <t>Rain</t>
  </si>
  <si>
    <t>Ramlinsburg</t>
  </si>
  <si>
    <t>Ramsen</t>
  </si>
  <si>
    <t>Rances</t>
  </si>
  <si>
    <t>Randa</t>
  </si>
  <si>
    <t>Raperswilen</t>
  </si>
  <si>
    <t>Rapperswil (BE)</t>
  </si>
  <si>
    <t>Rapperswil-Jona</t>
  </si>
  <si>
    <t>Raron</t>
  </si>
  <si>
    <t>Realp</t>
  </si>
  <si>
    <t>Rebévelier</t>
  </si>
  <si>
    <t>Rebstein</t>
  </si>
  <si>
    <t>Recherswil</t>
  </si>
  <si>
    <t>Rechthalten</t>
  </si>
  <si>
    <t>Reconvilier</t>
  </si>
  <si>
    <t>Regensberg</t>
  </si>
  <si>
    <t>Regensdorf</t>
  </si>
  <si>
    <t>Rehetobel</t>
  </si>
  <si>
    <t>Reichenbach im Kandertal</t>
  </si>
  <si>
    <t>Reichenburg</t>
  </si>
  <si>
    <t>Reiden</t>
  </si>
  <si>
    <t>Reigoldswil</t>
  </si>
  <si>
    <t>Reinach (AG)</t>
  </si>
  <si>
    <t>Reinach (BL)</t>
  </si>
  <si>
    <t>Reisiswil</t>
  </si>
  <si>
    <t>Reitnau</t>
  </si>
  <si>
    <t>Remaufens</t>
  </si>
  <si>
    <t>Remetschwil</t>
  </si>
  <si>
    <t>Remigen</t>
  </si>
  <si>
    <t>Renan (BE)</t>
  </si>
  <si>
    <t>Renens (VD)</t>
  </si>
  <si>
    <t>Rennaz</t>
  </si>
  <si>
    <t>Reute (AR)</t>
  </si>
  <si>
    <t>Reutigen</t>
  </si>
  <si>
    <t>Rhäzüns</t>
  </si>
  <si>
    <t>Rheinau</t>
  </si>
  <si>
    <t>Rheineck</t>
  </si>
  <si>
    <t>Rheinfelden</t>
  </si>
  <si>
    <t>Rheinwald</t>
  </si>
  <si>
    <t>Riaz</t>
  </si>
  <si>
    <t>Richterswil</t>
  </si>
  <si>
    <t>Rickenbach (BL)</t>
  </si>
  <si>
    <t>Rickenbach (LU)</t>
  </si>
  <si>
    <t>Rickenbach (SO)</t>
  </si>
  <si>
    <t>Rickenbach (TG)</t>
  </si>
  <si>
    <t>Rickenbach (ZH)</t>
  </si>
  <si>
    <t>Riddes</t>
  </si>
  <si>
    <t>Ried bei Kerzers</t>
  </si>
  <si>
    <t>Ried-Brig</t>
  </si>
  <si>
    <t>Riederalp</t>
  </si>
  <si>
    <t>Riedholz</t>
  </si>
  <si>
    <t>Riehen</t>
  </si>
  <si>
    <t>Riemenstalden</t>
  </si>
  <si>
    <t>Rifferswil</t>
  </si>
  <si>
    <t>Riggisberg</t>
  </si>
  <si>
    <t>Ringgenberg (BE)</t>
  </si>
  <si>
    <t>Riniken</t>
  </si>
  <si>
    <t>Risch</t>
  </si>
  <si>
    <t>Riva San Vitale</t>
  </si>
  <si>
    <t>Rivaz</t>
  </si>
  <si>
    <t>Riviera</t>
  </si>
  <si>
    <t>Roche (VD)</t>
  </si>
  <si>
    <t>Rochefort</t>
  </si>
  <si>
    <t>Roches (BE)</t>
  </si>
  <si>
    <t>Rodersdorf</t>
  </si>
  <si>
    <t>Roggenburg</t>
  </si>
  <si>
    <t>Roggliswil</t>
  </si>
  <si>
    <t>Roggwil (BE)</t>
  </si>
  <si>
    <t>Roggwil (TG)</t>
  </si>
  <si>
    <t>Rohrbach</t>
  </si>
  <si>
    <t>Rohrbachgraben</t>
  </si>
  <si>
    <t>Rolle</t>
  </si>
  <si>
    <t>Romainmôtier-Envy</t>
  </si>
  <si>
    <t>Romanel-sur-Lausanne</t>
  </si>
  <si>
    <t>Romanel-sur-Morges</t>
  </si>
  <si>
    <t>Romanshorn</t>
  </si>
  <si>
    <t>Römerswil</t>
  </si>
  <si>
    <t>Romont (BE)</t>
  </si>
  <si>
    <t>Romont (FR)</t>
  </si>
  <si>
    <t>Romoos</t>
  </si>
  <si>
    <t>Ronco sopra Ascona</t>
  </si>
  <si>
    <t>Rongellen</t>
  </si>
  <si>
    <t>Root</t>
  </si>
  <si>
    <t>Ropraz</t>
  </si>
  <si>
    <t>Rorbas</t>
  </si>
  <si>
    <t>Rorschach</t>
  </si>
  <si>
    <t>Rorschacherberg</t>
  </si>
  <si>
    <t>Röschenz</t>
  </si>
  <si>
    <t>Rossa</t>
  </si>
  <si>
    <t>Rossemaison</t>
  </si>
  <si>
    <t>Rossenges</t>
  </si>
  <si>
    <t>Rossinière</t>
  </si>
  <si>
    <t>Röthenbach im Emmental</t>
  </si>
  <si>
    <t>Rothenbrunnen</t>
  </si>
  <si>
    <t>Rothenburg</t>
  </si>
  <si>
    <t>Rothenfluh</t>
  </si>
  <si>
    <t>Rothenthurm</t>
  </si>
  <si>
    <t>Rothrist</t>
  </si>
  <si>
    <t>Rottenschwil</t>
  </si>
  <si>
    <t>Rougemont</t>
  </si>
  <si>
    <t>Roveredo (GR)</t>
  </si>
  <si>
    <t>Rovio</t>
  </si>
  <si>
    <t>Rovray</t>
  </si>
  <si>
    <t>Rubigen</t>
  </si>
  <si>
    <t>Rüderswil</t>
  </si>
  <si>
    <t>Rüdlingen</t>
  </si>
  <si>
    <t>Rudolfstetten-Friedlisberg</t>
  </si>
  <si>
    <t>Rüdtligen-Alchenflüh</t>
  </si>
  <si>
    <t>Rue</t>
  </si>
  <si>
    <t>Rüeggisberg</t>
  </si>
  <si>
    <t>Rüegsau</t>
  </si>
  <si>
    <t>Rueyres</t>
  </si>
  <si>
    <t>Rüfenach</t>
  </si>
  <si>
    <t>Rumendingen</t>
  </si>
  <si>
    <t>Rumisberg</t>
  </si>
  <si>
    <t>Rümlang</t>
  </si>
  <si>
    <t>Rümlingen</t>
  </si>
  <si>
    <t>Rünenberg</t>
  </si>
  <si>
    <t>Rupperswil</t>
  </si>
  <si>
    <t>Rüschegg</t>
  </si>
  <si>
    <t>Rüschlikon</t>
  </si>
  <si>
    <t>Russikon</t>
  </si>
  <si>
    <t>Russin</t>
  </si>
  <si>
    <t>Ruswil</t>
  </si>
  <si>
    <t>Rüte</t>
  </si>
  <si>
    <t>Rüthi (SG)</t>
  </si>
  <si>
    <t>Rüti (ZH)</t>
  </si>
  <si>
    <t>Rüti bei Büren</t>
  </si>
  <si>
    <t>Rüti bei Lyssach</t>
  </si>
  <si>
    <t>Rütschelen</t>
  </si>
  <si>
    <t>Rüttenen</t>
  </si>
  <si>
    <t>Saanen</t>
  </si>
  <si>
    <t>Saas-Almagell</t>
  </si>
  <si>
    <t>Saas-Balen</t>
  </si>
  <si>
    <t>Saas-Fee</t>
  </si>
  <si>
    <t>Saas-Grund</t>
  </si>
  <si>
    <t>Sachseln</t>
  </si>
  <si>
    <t>Safenwil</t>
  </si>
  <si>
    <t>Safiental</t>
  </si>
  <si>
    <t>Safnern</t>
  </si>
  <si>
    <t>Sagogn</t>
  </si>
  <si>
    <t>Saicourt</t>
  </si>
  <si>
    <t>Saignelégier</t>
  </si>
  <si>
    <t>Saillon</t>
  </si>
  <si>
    <t>Saint-Aubin (FR)</t>
  </si>
  <si>
    <t>Saint-Barthélemy (VD)</t>
  </si>
  <si>
    <t>Saint-Blaise</t>
  </si>
  <si>
    <t>Saint-Brais</t>
  </si>
  <si>
    <t>Saint-Cergue</t>
  </si>
  <si>
    <t>Sainte-Croix</t>
  </si>
  <si>
    <t>Saint-George</t>
  </si>
  <si>
    <t>Saint-Gingolph</t>
  </si>
  <si>
    <t>Saint-Imier</t>
  </si>
  <si>
    <t>Saint-Légier-La Chiésaz</t>
  </si>
  <si>
    <t>Saint-Léonard</t>
  </si>
  <si>
    <t>Saint-Livres</t>
  </si>
  <si>
    <t>Saint-Martin (FR)</t>
  </si>
  <si>
    <t>Saint-Martin (VS)</t>
  </si>
  <si>
    <t>Saint-Maurice</t>
  </si>
  <si>
    <t>Saint-Oyens</t>
  </si>
  <si>
    <t>Saint-Prex</t>
  </si>
  <si>
    <t>Saint-Saphorin (Lavaux)</t>
  </si>
  <si>
    <t>Saint-Sulpice (VD)</t>
  </si>
  <si>
    <t>Salenstein</t>
  </si>
  <si>
    <t>Sâles</t>
  </si>
  <si>
    <t>Salgesch</t>
  </si>
  <si>
    <t>Salmsach</t>
  </si>
  <si>
    <t>Salvan</t>
  </si>
  <si>
    <t>Samedan</t>
  </si>
  <si>
    <t>Samnaun</t>
  </si>
  <si>
    <t>San Vittore</t>
  </si>
  <si>
    <t>Santa Maria in Calanca</t>
  </si>
  <si>
    <t>Sant'Antonino</t>
  </si>
  <si>
    <t>Sargans</t>
  </si>
  <si>
    <t>Sarmenstorf</t>
  </si>
  <si>
    <t>Sarnen</t>
  </si>
  <si>
    <t>Satigny</t>
  </si>
  <si>
    <t>Sattel</t>
  </si>
  <si>
    <t>Saubraz</t>
  </si>
  <si>
    <t>Sauge</t>
  </si>
  <si>
    <t>Saulcy</t>
  </si>
  <si>
    <t>Saules (BE)</t>
  </si>
  <si>
    <t>Savièse</t>
  </si>
  <si>
    <t>Savigny</t>
  </si>
  <si>
    <t>Savosa</t>
  </si>
  <si>
    <t>Saxeten</t>
  </si>
  <si>
    <t>Saxon</t>
  </si>
  <si>
    <t>Schaffhausen</t>
  </si>
  <si>
    <t>Schafisheim</t>
  </si>
  <si>
    <t>S-chanf</t>
  </si>
  <si>
    <t>Schangnau</t>
  </si>
  <si>
    <t>Schänis</t>
  </si>
  <si>
    <t>Scharans</t>
  </si>
  <si>
    <t>Schattdorf</t>
  </si>
  <si>
    <t>Schattenhalb</t>
  </si>
  <si>
    <t>Schelten</t>
  </si>
  <si>
    <t>Schenkon</t>
  </si>
  <si>
    <t>Scheuren</t>
  </si>
  <si>
    <t>Schiers</t>
  </si>
  <si>
    <t>Schinznach</t>
  </si>
  <si>
    <t>Schlatt (TG)</t>
  </si>
  <si>
    <t>Schlatt (ZH)</t>
  </si>
  <si>
    <t>Schlatt-Haslen</t>
  </si>
  <si>
    <t>Schleinikon</t>
  </si>
  <si>
    <t>Schleitheim</t>
  </si>
  <si>
    <t>Schlierbach</t>
  </si>
  <si>
    <t>Schlieren</t>
  </si>
  <si>
    <t>Schlossrued</t>
  </si>
  <si>
    <t>Schluein</t>
  </si>
  <si>
    <t>Schmerikon</t>
  </si>
  <si>
    <t>Schmiedrued</t>
  </si>
  <si>
    <t>Schmitten (FR)</t>
  </si>
  <si>
    <t>Schmitten (GR)</t>
  </si>
  <si>
    <t>Schneisingen</t>
  </si>
  <si>
    <t>Schnottwil</t>
  </si>
  <si>
    <t>Schöfflisdorf</t>
  </si>
  <si>
    <t>Schöftland</t>
  </si>
  <si>
    <t>Schönenbuch</t>
  </si>
  <si>
    <t>Schönengrund</t>
  </si>
  <si>
    <t>Schönenwerd</t>
  </si>
  <si>
    <t>Schongau</t>
  </si>
  <si>
    <t>Schönholzerswilen</t>
  </si>
  <si>
    <t>Schötz</t>
  </si>
  <si>
    <t>Schübelbach</t>
  </si>
  <si>
    <t>Schupfart</t>
  </si>
  <si>
    <t>Schüpfen</t>
  </si>
  <si>
    <t>Schüpfheim</t>
  </si>
  <si>
    <t>Schwaderloch</t>
  </si>
  <si>
    <t>Schwadernau</t>
  </si>
  <si>
    <t>Schwanden bei Brienz</t>
  </si>
  <si>
    <t>Schwarzenberg</t>
  </si>
  <si>
    <t>Schwarzenburg</t>
  </si>
  <si>
    <t>Schwarzhäusern</t>
  </si>
  <si>
    <t>Schwellbrunn</t>
  </si>
  <si>
    <t>Schwende</t>
  </si>
  <si>
    <t>Schwerzenbach</t>
  </si>
  <si>
    <t>Schwyz</t>
  </si>
  <si>
    <t>Scuol</t>
  </si>
  <si>
    <t>Seeberg</t>
  </si>
  <si>
    <t>Seedorf (BE)</t>
  </si>
  <si>
    <t>Seedorf (UR)</t>
  </si>
  <si>
    <t>Seegräben</t>
  </si>
  <si>
    <t>Seehof</t>
  </si>
  <si>
    <t>Seelisberg</t>
  </si>
  <si>
    <t>Seengen</t>
  </si>
  <si>
    <t>Seewen</t>
  </si>
  <si>
    <t>Seewis im Prättigau</t>
  </si>
  <si>
    <t>Seftigen</t>
  </si>
  <si>
    <t>Seltisberg</t>
  </si>
  <si>
    <t>Selzach</t>
  </si>
  <si>
    <t>Sembrancher</t>
  </si>
  <si>
    <t>Sempach</t>
  </si>
  <si>
    <t>Semsales</t>
  </si>
  <si>
    <t>Senarclens</t>
  </si>
  <si>
    <t>Sennwald</t>
  </si>
  <si>
    <t>Seon</t>
  </si>
  <si>
    <t>Sergey</t>
  </si>
  <si>
    <t>Serravalle</t>
  </si>
  <si>
    <t>Servion</t>
  </si>
  <si>
    <t>Sessa</t>
  </si>
  <si>
    <t>Seuzach</t>
  </si>
  <si>
    <t>Sévaz</t>
  </si>
  <si>
    <t>Sevelen</t>
  </si>
  <si>
    <t>Siblingen</t>
  </si>
  <si>
    <t>Sierre</t>
  </si>
  <si>
    <t>Siglistorf</t>
  </si>
  <si>
    <t>Signau</t>
  </si>
  <si>
    <t>Signy-Avenex</t>
  </si>
  <si>
    <t>Sigriswil</t>
  </si>
  <si>
    <t>Silenen</t>
  </si>
  <si>
    <t>Sils im Domleschg</t>
  </si>
  <si>
    <t>Sils im Engadin/Segl</t>
  </si>
  <si>
    <t>Silvaplana</t>
  </si>
  <si>
    <t>Simplon</t>
  </si>
  <si>
    <t>Sins</t>
  </si>
  <si>
    <t>Sion</t>
  </si>
  <si>
    <t>Sirnach</t>
  </si>
  <si>
    <t>Siselen</t>
  </si>
  <si>
    <t>Sisikon</t>
  </si>
  <si>
    <t>Sissach</t>
  </si>
  <si>
    <t>Sisseln</t>
  </si>
  <si>
    <t>Siviriez</t>
  </si>
  <si>
    <t>Soazza</t>
  </si>
  <si>
    <t>Solothurn</t>
  </si>
  <si>
    <t>Sommeri</t>
  </si>
  <si>
    <t>Sonceboz-Sombeval</t>
  </si>
  <si>
    <t>Sonvilier</t>
  </si>
  <si>
    <t>Soral</t>
  </si>
  <si>
    <t>Sorengo</t>
  </si>
  <si>
    <t>Sorens</t>
  </si>
  <si>
    <t>Sorvilier</t>
  </si>
  <si>
    <t>Soubey</t>
  </si>
  <si>
    <t>Soyhières</t>
  </si>
  <si>
    <t>Speicher</t>
  </si>
  <si>
    <t>Spiez</t>
  </si>
  <si>
    <t>Spiringen</t>
  </si>
  <si>
    <t>Spreitenbach</t>
  </si>
  <si>
    <t>St. Gallen</t>
  </si>
  <si>
    <t>St. Margrethen</t>
  </si>
  <si>
    <t>St. Moritz</t>
  </si>
  <si>
    <t>St. Niklaus</t>
  </si>
  <si>
    <t>St. Silvester</t>
  </si>
  <si>
    <t>St. Stephan</t>
  </si>
  <si>
    <t>St. Ursen</t>
  </si>
  <si>
    <t>Stabio</t>
  </si>
  <si>
    <t>Stadel</t>
  </si>
  <si>
    <t>Stäfa</t>
  </si>
  <si>
    <t>Staffelbach</t>
  </si>
  <si>
    <t>Stalden (VS)</t>
  </si>
  <si>
    <t>Staldenried</t>
  </si>
  <si>
    <t>Stallikon</t>
  </si>
  <si>
    <t>Stammheim</t>
  </si>
  <si>
    <t>Stans</t>
  </si>
  <si>
    <t>Stansstad</t>
  </si>
  <si>
    <t>Starrkirch-Wil</t>
  </si>
  <si>
    <t>Staufen</t>
  </si>
  <si>
    <t>Steckborn</t>
  </si>
  <si>
    <t>Steffisburg</t>
  </si>
  <si>
    <t>Steg-Hohtenn</t>
  </si>
  <si>
    <t>Stein (AG)</t>
  </si>
  <si>
    <t>Stein (AR)</t>
  </si>
  <si>
    <t>Stein am Rhein</t>
  </si>
  <si>
    <t>Steinach</t>
  </si>
  <si>
    <t>Steinen</t>
  </si>
  <si>
    <t>Steinerberg</t>
  </si>
  <si>
    <t>Steinhausen</t>
  </si>
  <si>
    <t>Steinmaur</t>
  </si>
  <si>
    <t>Stetten (AG)</t>
  </si>
  <si>
    <t>Stetten (SH)</t>
  </si>
  <si>
    <t>Stettfurt</t>
  </si>
  <si>
    <t>Stettlen</t>
  </si>
  <si>
    <t>Stocken-Höfen</t>
  </si>
  <si>
    <t>Strengelbach</t>
  </si>
  <si>
    <t>Studen (BE)</t>
  </si>
  <si>
    <t>Stüsslingen</t>
  </si>
  <si>
    <t>Subingen</t>
  </si>
  <si>
    <t>Suchy</t>
  </si>
  <si>
    <t>Sufers</t>
  </si>
  <si>
    <t>Suhr</t>
  </si>
  <si>
    <t>Sulgen</t>
  </si>
  <si>
    <t>Sullens</t>
  </si>
  <si>
    <t>Sumiswald</t>
  </si>
  <si>
    <t>Sumvitg</t>
  </si>
  <si>
    <t>Surpierre</t>
  </si>
  <si>
    <t>Sursee</t>
  </si>
  <si>
    <t>Surses</t>
  </si>
  <si>
    <t>Suscévaz</t>
  </si>
  <si>
    <t>Sutz-Lattrigen</t>
  </si>
  <si>
    <t>Syens</t>
  </si>
  <si>
    <t>Tafers</t>
  </si>
  <si>
    <t>Tägerig</t>
  </si>
  <si>
    <t>Tägerwilen</t>
  </si>
  <si>
    <t>Tamins</t>
  </si>
  <si>
    <t>Tannay</t>
  </si>
  <si>
    <t>Tartegnin</t>
  </si>
  <si>
    <t>Täsch</t>
  </si>
  <si>
    <t>Täuffelen</t>
  </si>
  <si>
    <t>Tavannes</t>
  </si>
  <si>
    <t>Tecknau</t>
  </si>
  <si>
    <t>Tegerfelden</t>
  </si>
  <si>
    <t>Tenero-Contra</t>
  </si>
  <si>
    <t>Tenniken</t>
  </si>
  <si>
    <t>Tentlingen</t>
  </si>
  <si>
    <t>Termen</t>
  </si>
  <si>
    <t>Terre di Pedemonte</t>
  </si>
  <si>
    <t>Teufen (AR)</t>
  </si>
  <si>
    <t>Teufenthal (AG)</t>
  </si>
  <si>
    <t>Teuffenthal (BE)</t>
  </si>
  <si>
    <t>Tévenon</t>
  </si>
  <si>
    <t>Thal</t>
  </si>
  <si>
    <t>Thalheim (AG)</t>
  </si>
  <si>
    <t>Thalheim an der Thur</t>
  </si>
  <si>
    <t>Thalwil</t>
  </si>
  <si>
    <t>Thayngen</t>
  </si>
  <si>
    <t>Therwil</t>
  </si>
  <si>
    <t>Thierachern</t>
  </si>
  <si>
    <t>Thônex</t>
  </si>
  <si>
    <t>Thörigen</t>
  </si>
  <si>
    <t>Thun</t>
  </si>
  <si>
    <t>Thundorf</t>
  </si>
  <si>
    <t>Thunstetten</t>
  </si>
  <si>
    <t>Thurnen</t>
  </si>
  <si>
    <t>Thürnen</t>
  </si>
  <si>
    <t>Thusis</t>
  </si>
  <si>
    <t>Titterten</t>
  </si>
  <si>
    <t>Tobel-Tägerschen</t>
  </si>
  <si>
    <t>Toffen</t>
  </si>
  <si>
    <t>Tolochenaz</t>
  </si>
  <si>
    <t>Törbel</t>
  </si>
  <si>
    <t>Torny</t>
  </si>
  <si>
    <t>Torricella-Taverne</t>
  </si>
  <si>
    <t>Trachselwald</t>
  </si>
  <si>
    <t>Tramelan</t>
  </si>
  <si>
    <t>Trasadingen</t>
  </si>
  <si>
    <t>Treiten</t>
  </si>
  <si>
    <t>Trélex</t>
  </si>
  <si>
    <t>Trey</t>
  </si>
  <si>
    <t>Treycovagnes</t>
  </si>
  <si>
    <t>Treytorrens (Payerne)</t>
  </si>
  <si>
    <t>Treyvaux</t>
  </si>
  <si>
    <t>Triengen</t>
  </si>
  <si>
    <t>Trient</t>
  </si>
  <si>
    <t>Trimbach</t>
  </si>
  <si>
    <t>Trimmis</t>
  </si>
  <si>
    <t>Trin</t>
  </si>
  <si>
    <t>Trogen</t>
  </si>
  <si>
    <t>Troinex</t>
  </si>
  <si>
    <t>Troistorrents</t>
  </si>
  <si>
    <t>Trub</t>
  </si>
  <si>
    <t>Trubschachen</t>
  </si>
  <si>
    <t>Trüllikon</t>
  </si>
  <si>
    <t>Trun</t>
  </si>
  <si>
    <t>Truttikon</t>
  </si>
  <si>
    <t>Tschappina</t>
  </si>
  <si>
    <t>Tschiertschen-Praden</t>
  </si>
  <si>
    <t>Tschugg</t>
  </si>
  <si>
    <t>Tübach</t>
  </si>
  <si>
    <t>Tuggen</t>
  </si>
  <si>
    <t>Tujetsch</t>
  </si>
  <si>
    <t>Turbenthal</t>
  </si>
  <si>
    <t>Turgi</t>
  </si>
  <si>
    <t>Turtmann-Unterems</t>
  </si>
  <si>
    <t>Twann-Tüscherz</t>
  </si>
  <si>
    <t>Udligenswil</t>
  </si>
  <si>
    <t>Ueberstorf</t>
  </si>
  <si>
    <t>Uebeschi</t>
  </si>
  <si>
    <t>Ueken</t>
  </si>
  <si>
    <t>Uerkheim</t>
  </si>
  <si>
    <t>Uesslingen-Buch</t>
  </si>
  <si>
    <t>Uetendorf</t>
  </si>
  <si>
    <t>Uetikon am See</t>
  </si>
  <si>
    <t>Uezwil</t>
  </si>
  <si>
    <t>Ufhusen</t>
  </si>
  <si>
    <t>Uitikon</t>
  </si>
  <si>
    <t>Ulmiz</t>
  </si>
  <si>
    <t>Unterägeri</t>
  </si>
  <si>
    <t>Unterbäch</t>
  </si>
  <si>
    <t>Untereggen</t>
  </si>
  <si>
    <t>Unterengstringen</t>
  </si>
  <si>
    <t>Unterentfelden</t>
  </si>
  <si>
    <t>Unteriberg</t>
  </si>
  <si>
    <t>Unterkulm</t>
  </si>
  <si>
    <t>Unterlangenegg</t>
  </si>
  <si>
    <t>Unterlunkhofen</t>
  </si>
  <si>
    <t>Unterramsern</t>
  </si>
  <si>
    <t>Unterschächen</t>
  </si>
  <si>
    <t>Unterseen</t>
  </si>
  <si>
    <t>Untersiggenthal</t>
  </si>
  <si>
    <t>Untervaz</t>
  </si>
  <si>
    <t>Urdorf</t>
  </si>
  <si>
    <t>Urmein</t>
  </si>
  <si>
    <t>Urnäsch</t>
  </si>
  <si>
    <t>Ursenbach</t>
  </si>
  <si>
    <t>Ursins</t>
  </si>
  <si>
    <t>Ursy</t>
  </si>
  <si>
    <t>Urtenen-Schönbühl</t>
  </si>
  <si>
    <t>Uster</t>
  </si>
  <si>
    <t>Uttigen</t>
  </si>
  <si>
    <t>Uttwil</t>
  </si>
  <si>
    <t>Utzenstorf</t>
  </si>
  <si>
    <t>Uznach</t>
  </si>
  <si>
    <t>Uzwil</t>
  </si>
  <si>
    <t>Vacallo</t>
  </si>
  <si>
    <t>Val de Bagnes</t>
  </si>
  <si>
    <t>Val Müstair</t>
  </si>
  <si>
    <t>Val Terbi</t>
  </si>
  <si>
    <t>Valbirse</t>
  </si>
  <si>
    <t>Valbroye</t>
  </si>
  <si>
    <t>Val-de-Charmey</t>
  </si>
  <si>
    <t>Val-de-Ruz</t>
  </si>
  <si>
    <t>Val-de-Travers</t>
  </si>
  <si>
    <t>Val-d'Illiez</t>
  </si>
  <si>
    <t>Valeyres-sous-Montagny</t>
  </si>
  <si>
    <t>Valeyres-sous-Rances</t>
  </si>
  <si>
    <t>Valeyres-sous-Ursins</t>
  </si>
  <si>
    <t>Vallon</t>
  </si>
  <si>
    <t>Vallorbe</t>
  </si>
  <si>
    <t>Vals</t>
  </si>
  <si>
    <t>Valsot</t>
  </si>
  <si>
    <t>Vandoeuvres</t>
  </si>
  <si>
    <t>Varen</t>
  </si>
  <si>
    <t>Vaulion</t>
  </si>
  <si>
    <t>Vaulruz</t>
  </si>
  <si>
    <t>Vaux-sur-Morges</t>
  </si>
  <si>
    <t>Vaz/Obervaz</t>
  </si>
  <si>
    <t>Vechigen</t>
  </si>
  <si>
    <t>Veltheim (AG)</t>
  </si>
  <si>
    <t>Vendlincourt</t>
  </si>
  <si>
    <t>Vernate</t>
  </si>
  <si>
    <t>Vernayaz</t>
  </si>
  <si>
    <t>Vernier</t>
  </si>
  <si>
    <t>Vérossaz</t>
  </si>
  <si>
    <t>Versoix</t>
  </si>
  <si>
    <t>Verzasca</t>
  </si>
  <si>
    <t>Vétroz</t>
  </si>
  <si>
    <t>Vevey</t>
  </si>
  <si>
    <t>Vex</t>
  </si>
  <si>
    <t>Veyrier</t>
  </si>
  <si>
    <t>Veysonnaz</t>
  </si>
  <si>
    <t>Veytaux</t>
  </si>
  <si>
    <t>Vezia</t>
  </si>
  <si>
    <t>Vich</t>
  </si>
  <si>
    <t>Vico Morcote</t>
  </si>
  <si>
    <t>Villarsel-sur-Marly</t>
  </si>
  <si>
    <t>Villars-Epeney</t>
  </si>
  <si>
    <t>Villars-le-Comte</t>
  </si>
  <si>
    <t>Villars-le-Terroir</t>
  </si>
  <si>
    <t>Villars-Sainte-Croix</t>
  </si>
  <si>
    <t>Villars-sous-Yens</t>
  </si>
  <si>
    <t>Villars-sur-Glâne</t>
  </si>
  <si>
    <t>Villarzel</t>
  </si>
  <si>
    <t>Villaz</t>
  </si>
  <si>
    <t>Villeneuve (VD)</t>
  </si>
  <si>
    <t>Villeret</t>
  </si>
  <si>
    <t>Villigen</t>
  </si>
  <si>
    <t>Villmergen</t>
  </si>
  <si>
    <t>Villnachern</t>
  </si>
  <si>
    <t>Villorsonnens</t>
  </si>
  <si>
    <t>Vilters-Wangs</t>
  </si>
  <si>
    <t>Vinelz</t>
  </si>
  <si>
    <t>Vinzel</t>
  </si>
  <si>
    <t>Vionnaz</t>
  </si>
  <si>
    <t>Visp</t>
  </si>
  <si>
    <t>Visperterminen</t>
  </si>
  <si>
    <t>Vitznau</t>
  </si>
  <si>
    <t>Volken</t>
  </si>
  <si>
    <t>Volketswil</t>
  </si>
  <si>
    <t>Vordemwald</t>
  </si>
  <si>
    <t>Vorderthal</t>
  </si>
  <si>
    <t>Vouvry</t>
  </si>
  <si>
    <t>Vuadens</t>
  </si>
  <si>
    <t>Vuarrens</t>
  </si>
  <si>
    <t>Vucherens</t>
  </si>
  <si>
    <t>Vufflens-la-Ville</t>
  </si>
  <si>
    <t>Vufflens-le-Château</t>
  </si>
  <si>
    <t>Vugelles-La Mothe</t>
  </si>
  <si>
    <t>Vuisternens-devant-Romont</t>
  </si>
  <si>
    <t>Vuiteboeuf</t>
  </si>
  <si>
    <t>Vulliens</t>
  </si>
  <si>
    <t>Vullierens</t>
  </si>
  <si>
    <t>Vully-les-Lacs</t>
  </si>
  <si>
    <t>Wachseldorn</t>
  </si>
  <si>
    <t>Wädenswil</t>
  </si>
  <si>
    <t>Wagenhausen</t>
  </si>
  <si>
    <t>Wahlen</t>
  </si>
  <si>
    <t>Walchwil</t>
  </si>
  <si>
    <t>Wald (AR)</t>
  </si>
  <si>
    <t>Wald (BE)</t>
  </si>
  <si>
    <t>Wald (ZH)</t>
  </si>
  <si>
    <t>Waldenburg</t>
  </si>
  <si>
    <t>Wäldi</t>
  </si>
  <si>
    <t>Waldkirch</t>
  </si>
  <si>
    <t>Waldstatt</t>
  </si>
  <si>
    <t>Walenstadt</t>
  </si>
  <si>
    <t>Walkringen</t>
  </si>
  <si>
    <t>Wallbach</t>
  </si>
  <si>
    <t>Wallisellen</t>
  </si>
  <si>
    <t>Walliswil bei Niederbipp</t>
  </si>
  <si>
    <t>Walliswil bei Wangen</t>
  </si>
  <si>
    <t>Walperswil</t>
  </si>
  <si>
    <t>Waltenschwil</t>
  </si>
  <si>
    <t>Walterswil (BE)</t>
  </si>
  <si>
    <t>Walterswil (SO)</t>
  </si>
  <si>
    <t>Walzenhausen</t>
  </si>
  <si>
    <t>Wangen (SZ)</t>
  </si>
  <si>
    <t>Wangen an der Aare</t>
  </si>
  <si>
    <t>Wangen bei Olten</t>
  </si>
  <si>
    <t>Wangen-Brüttisellen</t>
  </si>
  <si>
    <t>Wangenried</t>
  </si>
  <si>
    <t>Wängi</t>
  </si>
  <si>
    <t>Wartau</t>
  </si>
  <si>
    <t>Warth-Weiningen</t>
  </si>
  <si>
    <t>Wassen</t>
  </si>
  <si>
    <t>Wasterkingen</t>
  </si>
  <si>
    <t>Wattenwil</t>
  </si>
  <si>
    <t>Wattwil</t>
  </si>
  <si>
    <t>Wauwil</t>
  </si>
  <si>
    <t>Weesen</t>
  </si>
  <si>
    <t>Wegenstetten</t>
  </si>
  <si>
    <t>Weggis</t>
  </si>
  <si>
    <t>Weiach</t>
  </si>
  <si>
    <t>Weinfelden</t>
  </si>
  <si>
    <t>Weiningen (ZH)</t>
  </si>
  <si>
    <t>Weisslingen</t>
  </si>
  <si>
    <t>Welschenrohr-Gänsbrunnen</t>
  </si>
  <si>
    <t>Wengi</t>
  </si>
  <si>
    <t>Wenslingen</t>
  </si>
  <si>
    <t>Werthenstein</t>
  </si>
  <si>
    <t>Wettingen</t>
  </si>
  <si>
    <t>Wettswil am Albis</t>
  </si>
  <si>
    <t>Wetzikon (ZH)</t>
  </si>
  <si>
    <t>Wichtrach</t>
  </si>
  <si>
    <t>Widen</t>
  </si>
  <si>
    <t>Widnau</t>
  </si>
  <si>
    <t>Wiedlisbach</t>
  </si>
  <si>
    <t>Wiesendangen</t>
  </si>
  <si>
    <t>Wiggiswil</t>
  </si>
  <si>
    <t>Wigoltingen</t>
  </si>
  <si>
    <t>Wikon</t>
  </si>
  <si>
    <t>Wil (SG)</t>
  </si>
  <si>
    <t>Wil (ZH)</t>
  </si>
  <si>
    <t>Wila</t>
  </si>
  <si>
    <t>Wilchingen</t>
  </si>
  <si>
    <t>Wildberg</t>
  </si>
  <si>
    <t>Wilderswil</t>
  </si>
  <si>
    <t>Wildhaus-Alt St. Johann</t>
  </si>
  <si>
    <t>Wilen (TG)</t>
  </si>
  <si>
    <t>Wiler (Lötschen)</t>
  </si>
  <si>
    <t>Wiler bei Utzenstorf</t>
  </si>
  <si>
    <t>Wileroltigen</t>
  </si>
  <si>
    <t>Wiliberg</t>
  </si>
  <si>
    <t>Willadingen</t>
  </si>
  <si>
    <t>Willisau</t>
  </si>
  <si>
    <t>Wimmis</t>
  </si>
  <si>
    <t>Windisch</t>
  </si>
  <si>
    <t>Winkel</t>
  </si>
  <si>
    <t>Wintersingen</t>
  </si>
  <si>
    <t>Winterthur</t>
  </si>
  <si>
    <t>Winznau</t>
  </si>
  <si>
    <t>Wisen (SO)</t>
  </si>
  <si>
    <t>Wittenbach</t>
  </si>
  <si>
    <t>Witterswil</t>
  </si>
  <si>
    <t>Wittinsburg</t>
  </si>
  <si>
    <t>Wittnau</t>
  </si>
  <si>
    <t>Wohlen (AG)</t>
  </si>
  <si>
    <t>Wohlen bei Bern</t>
  </si>
  <si>
    <t>Wohlenschwil</t>
  </si>
  <si>
    <t>Wolfenschiessen</t>
  </si>
  <si>
    <t>Wolfhalden</t>
  </si>
  <si>
    <t>Wölflinswil</t>
  </si>
  <si>
    <t>Wolfwil</t>
  </si>
  <si>
    <t>Wolhusen</t>
  </si>
  <si>
    <t>Wollerau</t>
  </si>
  <si>
    <t>Worb</t>
  </si>
  <si>
    <t>Worben</t>
  </si>
  <si>
    <t>Wünnewil-Flamatt</t>
  </si>
  <si>
    <t>Wuppenau</t>
  </si>
  <si>
    <t>Würenlingen</t>
  </si>
  <si>
    <t>Würenlos</t>
  </si>
  <si>
    <t>Wynau</t>
  </si>
  <si>
    <t>Wynigen</t>
  </si>
  <si>
    <t>Wyssachen</t>
  </si>
  <si>
    <t>Yens</t>
  </si>
  <si>
    <t>Yverdon-les-Bains</t>
  </si>
  <si>
    <t>Yvonand</t>
  </si>
  <si>
    <t>Yvorne</t>
  </si>
  <si>
    <t>Zäziwil</t>
  </si>
  <si>
    <t>Zeglingen</t>
  </si>
  <si>
    <t>Zeihen</t>
  </si>
  <si>
    <t>Zeiningen</t>
  </si>
  <si>
    <t>Zell (LU)</t>
  </si>
  <si>
    <t>Zell (ZH)</t>
  </si>
  <si>
    <t>Zeneggen</t>
  </si>
  <si>
    <t>Zermatt</t>
  </si>
  <si>
    <t>Zernez</t>
  </si>
  <si>
    <t>Zetzwil</t>
  </si>
  <si>
    <t>Ziefen</t>
  </si>
  <si>
    <t>Zielebach</t>
  </si>
  <si>
    <t>Zihlschlacht-Sitterdorf</t>
  </si>
  <si>
    <t>Zillis-Reischen</t>
  </si>
  <si>
    <t>Zizers</t>
  </si>
  <si>
    <t>Zofingen</t>
  </si>
  <si>
    <t>Zollikofen</t>
  </si>
  <si>
    <t>Zollikon</t>
  </si>
  <si>
    <t>Zuchwil</t>
  </si>
  <si>
    <t>Zufikon</t>
  </si>
  <si>
    <t>Zug</t>
  </si>
  <si>
    <t>Zullwil</t>
  </si>
  <si>
    <t>Zumikon</t>
  </si>
  <si>
    <t>Zunzgen</t>
  </si>
  <si>
    <t>Zuoz</t>
  </si>
  <si>
    <t>Zürich</t>
  </si>
  <si>
    <t>Zurzach</t>
  </si>
  <si>
    <t>Zuzgen</t>
  </si>
  <si>
    <t>Zuzwil (BE)</t>
  </si>
  <si>
    <t>Zuzwil (SG)</t>
  </si>
  <si>
    <t>Zweisimmen</t>
  </si>
  <si>
    <t>Zwieselberg</t>
  </si>
  <si>
    <t>Zwingen</t>
  </si>
  <si>
    <t>Zwischbergen</t>
  </si>
  <si>
    <t>Dropdown Hilfstabelle</t>
  </si>
  <si>
    <r>
      <t xml:space="preserve">Situation de l'immeuble d'habitation: 
</t>
    </r>
    <r>
      <rPr>
        <b/>
        <i/>
        <sz val="8"/>
        <color theme="1"/>
        <rFont val="Arial"/>
        <family val="2"/>
      </rPr>
      <t>Saisir la commune / confirmer dans le menu déroulant 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</si>
</sst>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0.0%"/>
    <numFmt numFmtId="165" formatCode="0.0"/>
    <numFmt numFmtId="166" formatCode="_ [$CHF-807]\ * #,##0.00_ ;_ [$CHF-807]\ * \-#,##0.00_ ;_ [$CHF-807]\ * &quot;-&quot;??_ ;_ @_ "/>
    <numFmt numFmtId="167" formatCode="[$-807]d/\ mmmm\ yyyy;@"/>
  </numFmts>
  <fonts count="65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Verdana"/>
      <family val="2"/>
    </font>
    <font>
      <b/>
      <sz val="11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theme="1"/>
      <name val="Verdana"/>
      <family val="2"/>
      <charset val="136"/>
    </font>
    <font>
      <i/>
      <sz val="9"/>
      <color theme="1"/>
      <name val="Arial"/>
      <family val="2"/>
    </font>
    <font>
      <sz val="11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25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b/>
      <sz val="15"/>
      <color theme="1"/>
      <name val="Arial"/>
      <family val="2"/>
    </font>
    <font>
      <b/>
      <sz val="8"/>
      <name val="Calibri Light"/>
      <family val="2"/>
      <scheme val="major"/>
    </font>
    <font>
      <b/>
      <sz val="8"/>
      <color indexed="8"/>
      <name val="Calibri Light"/>
      <family val="2"/>
      <scheme val="major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8"/>
      <color indexed="8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1"/>
      <color theme="0" tint="-0.499984740745262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1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8" applyNumberFormat="0" applyAlignment="0" applyProtection="0"/>
    <xf numFmtId="0" fontId="16" fillId="12" borderId="9" applyNumberFormat="0" applyAlignment="0" applyProtection="0"/>
    <xf numFmtId="0" fontId="17" fillId="5" borderId="9" applyNumberFormat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43" fontId="4" fillId="0" borderId="0" applyFont="0" applyFill="0" applyBorder="0" applyAlignment="0" applyProtection="0"/>
    <xf numFmtId="0" fontId="21" fillId="13" borderId="0" applyNumberFormat="0" applyBorder="0" applyAlignment="0" applyProtection="0"/>
    <xf numFmtId="0" fontId="4" fillId="14" borderId="11" applyNumberFormat="0" applyFont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15" borderId="16" applyNumberFormat="0" applyAlignment="0" applyProtection="0"/>
    <xf numFmtId="0" fontId="30" fillId="0" borderId="0"/>
    <xf numFmtId="44" fontId="1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238">
    <xf numFmtId="0" fontId="0" fillId="0" borderId="0" xfId="0"/>
    <xf numFmtId="0" fontId="6" fillId="0" borderId="0" xfId="0" applyFont="1"/>
    <xf numFmtId="0" fontId="4" fillId="0" borderId="0" xfId="2" applyFont="1" applyBorder="1" applyAlignment="1"/>
    <xf numFmtId="3" fontId="4" fillId="0" borderId="0" xfId="3" applyNumberFormat="1" applyFont="1" applyFill="1" applyBorder="1" applyAlignment="1">
      <alignment horizontal="right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0" fillId="0" borderId="0" xfId="0" applyFont="1"/>
    <xf numFmtId="0" fontId="10" fillId="0" borderId="0" xfId="0" applyFont="1"/>
    <xf numFmtId="0" fontId="9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7" xfId="0" applyFont="1" applyBorder="1"/>
    <xf numFmtId="3" fontId="7" fillId="0" borderId="0" xfId="0" applyNumberFormat="1" applyFont="1" applyFill="1" applyBorder="1" applyAlignment="1">
      <alignment horizontal="right"/>
    </xf>
    <xf numFmtId="3" fontId="7" fillId="0" borderId="7" xfId="0" applyNumberFormat="1" applyFont="1" applyBorder="1"/>
    <xf numFmtId="3" fontId="7" fillId="0" borderId="0" xfId="0" applyNumberFormat="1" applyFont="1" applyFill="1" applyBorder="1"/>
    <xf numFmtId="0" fontId="11" fillId="0" borderId="0" xfId="0" applyFont="1" applyBorder="1"/>
    <xf numFmtId="0" fontId="0" fillId="0" borderId="6" xfId="0" applyBorder="1"/>
    <xf numFmtId="0" fontId="31" fillId="0" borderId="0" xfId="0" applyFont="1" applyBorder="1"/>
    <xf numFmtId="3" fontId="7" fillId="2" borderId="7" xfId="0" applyNumberFormat="1" applyFont="1" applyFill="1" applyBorder="1" applyProtection="1">
      <protection locked="0"/>
    </xf>
    <xf numFmtId="0" fontId="9" fillId="0" borderId="4" xfId="0" applyFont="1" applyBorder="1" applyAlignment="1">
      <alignment horizontal="right"/>
    </xf>
    <xf numFmtId="0" fontId="9" fillId="0" borderId="5" xfId="0" applyFont="1" applyBorder="1"/>
    <xf numFmtId="9" fontId="32" fillId="0" borderId="0" xfId="1" applyFont="1"/>
    <xf numFmtId="0" fontId="32" fillId="0" borderId="0" xfId="0" applyFont="1"/>
    <xf numFmtId="3" fontId="34" fillId="0" borderId="0" xfId="3" applyNumberFormat="1" applyFont="1" applyFill="1" applyBorder="1" applyAlignment="1">
      <alignment horizontal="right" wrapText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/>
    <xf numFmtId="0" fontId="35" fillId="0" borderId="0" xfId="0" applyFont="1"/>
    <xf numFmtId="0" fontId="3" fillId="0" borderId="0" xfId="2" applyFont="1" applyBorder="1" applyAlignment="1">
      <alignment horizontal="right" wrapText="1" indent="1"/>
    </xf>
    <xf numFmtId="0" fontId="3" fillId="0" borderId="0" xfId="2" applyFont="1" applyBorder="1" applyAlignment="1">
      <alignment horizontal="left" indent="1"/>
    </xf>
    <xf numFmtId="0" fontId="5" fillId="0" borderId="4" xfId="0" applyFont="1" applyBorder="1"/>
    <xf numFmtId="0" fontId="3" fillId="0" borderId="6" xfId="0" applyFont="1" applyBorder="1"/>
    <xf numFmtId="0" fontId="3" fillId="0" borderId="0" xfId="0" applyFont="1" applyBorder="1"/>
    <xf numFmtId="0" fontId="6" fillId="0" borderId="22" xfId="0" applyFont="1" applyBorder="1"/>
    <xf numFmtId="3" fontId="6" fillId="0" borderId="22" xfId="0" applyNumberFormat="1" applyFont="1" applyFill="1" applyBorder="1" applyAlignment="1">
      <alignment horizontal="right"/>
    </xf>
    <xf numFmtId="0" fontId="36" fillId="0" borderId="21" xfId="0" applyFont="1" applyBorder="1"/>
    <xf numFmtId="0" fontId="33" fillId="0" borderId="0" xfId="0" applyFont="1"/>
    <xf numFmtId="0" fontId="3" fillId="0" borderId="3" xfId="0" applyFont="1" applyBorder="1"/>
    <xf numFmtId="0" fontId="10" fillId="0" borderId="3" xfId="0" applyFont="1" applyBorder="1"/>
    <xf numFmtId="0" fontId="0" fillId="0" borderId="6" xfId="0" applyFont="1" applyBorder="1"/>
    <xf numFmtId="0" fontId="7" fillId="0" borderId="0" xfId="0" applyFont="1" applyBorder="1" applyAlignment="1"/>
    <xf numFmtId="0" fontId="7" fillId="0" borderId="4" xfId="0" applyFont="1" applyBorder="1" applyAlignment="1"/>
    <xf numFmtId="0" fontId="8" fillId="0" borderId="6" xfId="0" applyFont="1" applyBorder="1"/>
    <xf numFmtId="0" fontId="6" fillId="0" borderId="6" xfId="0" applyFont="1" applyBorder="1"/>
    <xf numFmtId="0" fontId="0" fillId="0" borderId="24" xfId="0" applyBorder="1"/>
    <xf numFmtId="0" fontId="7" fillId="0" borderId="0" xfId="0" quotePrefix="1" applyFont="1" applyBorder="1"/>
    <xf numFmtId="0" fontId="0" fillId="0" borderId="36" xfId="0" applyBorder="1"/>
    <xf numFmtId="3" fontId="42" fillId="0" borderId="23" xfId="0" applyNumberFormat="1" applyFont="1" applyBorder="1"/>
    <xf numFmtId="0" fontId="7" fillId="0" borderId="6" xfId="0" quotePrefix="1" applyFont="1" applyBorder="1" applyAlignment="1">
      <alignment horizontal="right"/>
    </xf>
    <xf numFmtId="0" fontId="13" fillId="0" borderId="0" xfId="0" applyFont="1"/>
    <xf numFmtId="0" fontId="40" fillId="0" borderId="0" xfId="0" applyFont="1" applyAlignment="1">
      <alignment vertical="top"/>
    </xf>
    <xf numFmtId="3" fontId="39" fillId="0" borderId="32" xfId="0" applyNumberFormat="1" applyFont="1" applyBorder="1"/>
    <xf numFmtId="0" fontId="41" fillId="0" borderId="0" xfId="0" applyFont="1" applyAlignment="1">
      <alignment vertical="top"/>
    </xf>
    <xf numFmtId="1" fontId="35" fillId="0" borderId="0" xfId="37" applyNumberFormat="1" applyFont="1" applyFill="1" applyBorder="1" applyAlignment="1">
      <alignment horizontal="left" vertical="center"/>
    </xf>
    <xf numFmtId="1" fontId="48" fillId="0" borderId="0" xfId="37" applyNumberFormat="1" applyFont="1" applyFill="1" applyBorder="1"/>
    <xf numFmtId="165" fontId="35" fillId="0" borderId="0" xfId="37" applyNumberFormat="1" applyFont="1" applyFill="1" applyBorder="1" applyAlignment="1">
      <alignment horizontal="left"/>
    </xf>
    <xf numFmtId="1" fontId="35" fillId="0" borderId="0" xfId="37" applyNumberFormat="1" applyFont="1" applyFill="1" applyBorder="1" applyAlignment="1">
      <alignment horizontal="left"/>
    </xf>
    <xf numFmtId="9" fontId="48" fillId="0" borderId="32" xfId="1" applyFont="1" applyFill="1" applyBorder="1"/>
    <xf numFmtId="9" fontId="50" fillId="0" borderId="32" xfId="1" applyFont="1" applyFill="1" applyBorder="1"/>
    <xf numFmtId="0" fontId="10" fillId="0" borderId="29" xfId="0" applyFont="1" applyBorder="1"/>
    <xf numFmtId="0" fontId="48" fillId="18" borderId="37" xfId="0" applyFont="1" applyFill="1" applyBorder="1" applyAlignment="1">
      <alignment horizontal="center"/>
    </xf>
    <xf numFmtId="2" fontId="48" fillId="0" borderId="0" xfId="1" applyNumberFormat="1" applyFont="1" applyFill="1" applyBorder="1" applyAlignment="1">
      <alignment horizontal="center"/>
    </xf>
    <xf numFmtId="3" fontId="51" fillId="0" borderId="42" xfId="38" applyNumberFormat="1" applyFont="1" applyFill="1" applyBorder="1"/>
    <xf numFmtId="164" fontId="35" fillId="0" borderId="0" xfId="1" applyNumberFormat="1" applyFont="1" applyFill="1" applyBorder="1" applyAlignment="1">
      <alignment horizontal="center"/>
    </xf>
    <xf numFmtId="164" fontId="48" fillId="0" borderId="32" xfId="1" applyNumberFormat="1" applyFont="1" applyFill="1" applyBorder="1" applyAlignment="1">
      <alignment horizontal="center"/>
    </xf>
    <xf numFmtId="164" fontId="48" fillId="0" borderId="0" xfId="1" applyNumberFormat="1" applyFont="1" applyFill="1" applyBorder="1"/>
    <xf numFmtId="2" fontId="35" fillId="0" borderId="0" xfId="1" quotePrefix="1" applyNumberFormat="1" applyFont="1" applyFill="1" applyBorder="1" applyAlignment="1">
      <alignment horizontal="center"/>
    </xf>
    <xf numFmtId="2" fontId="35" fillId="0" borderId="30" xfId="1" quotePrefix="1" applyNumberFormat="1" applyFont="1" applyFill="1" applyBorder="1" applyAlignment="1">
      <alignment horizontal="center"/>
    </xf>
    <xf numFmtId="0" fontId="50" fillId="18" borderId="37" xfId="0" applyFont="1" applyFill="1" applyBorder="1" applyAlignment="1">
      <alignment horizontal="center"/>
    </xf>
    <xf numFmtId="0" fontId="54" fillId="0" borderId="0" xfId="0" applyFont="1"/>
    <xf numFmtId="0" fontId="55" fillId="0" borderId="0" xfId="0" applyFont="1" applyAlignment="1">
      <alignment horizontal="center" vertical="center"/>
    </xf>
    <xf numFmtId="0" fontId="54" fillId="0" borderId="0" xfId="0" applyFont="1" applyAlignment="1">
      <alignment vertical="top"/>
    </xf>
    <xf numFmtId="0" fontId="54" fillId="0" borderId="0" xfId="0" applyFont="1" applyAlignment="1">
      <alignment horizontal="center"/>
    </xf>
    <xf numFmtId="0" fontId="55" fillId="0" borderId="27" xfId="0" applyFont="1" applyBorder="1" applyAlignment="1">
      <alignment horizontal="center" vertical="center"/>
    </xf>
    <xf numFmtId="166" fontId="55" fillId="0" borderId="0" xfId="0" applyNumberFormat="1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/>
    <xf numFmtId="9" fontId="48" fillId="0" borderId="0" xfId="1" applyFont="1" applyAlignment="1">
      <alignment horizontal="right" wrapText="1"/>
    </xf>
    <xf numFmtId="0" fontId="48" fillId="0" borderId="0" xfId="0" applyFont="1" applyAlignment="1">
      <alignment horizontal="right" wrapText="1"/>
    </xf>
    <xf numFmtId="0" fontId="57" fillId="0" borderId="0" xfId="0" applyFont="1" applyAlignment="1" applyProtection="1">
      <alignment vertical="center"/>
      <protection hidden="1"/>
    </xf>
    <xf numFmtId="0" fontId="37" fillId="0" borderId="0" xfId="0" applyFont="1" applyBorder="1" applyAlignment="1">
      <alignment horizontal="right" indent="1"/>
    </xf>
    <xf numFmtId="0" fontId="5" fillId="0" borderId="0" xfId="0" applyFont="1" applyBorder="1"/>
    <xf numFmtId="0" fontId="38" fillId="0" borderId="0" xfId="0" applyFont="1" applyBorder="1"/>
    <xf numFmtId="0" fontId="0" fillId="0" borderId="18" xfId="0" applyBorder="1"/>
    <xf numFmtId="0" fontId="0" fillId="0" borderId="17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10" fontId="58" fillId="0" borderId="0" xfId="1" applyNumberFormat="1" applyFont="1" applyFill="1" applyBorder="1"/>
    <xf numFmtId="1" fontId="58" fillId="0" borderId="0" xfId="37" applyNumberFormat="1" applyFont="1" applyFill="1" applyBorder="1"/>
    <xf numFmtId="9" fontId="58" fillId="0" borderId="32" xfId="1" applyFont="1" applyFill="1" applyBorder="1"/>
    <xf numFmtId="0" fontId="32" fillId="0" borderId="27" xfId="0" applyFont="1" applyBorder="1"/>
    <xf numFmtId="0" fontId="42" fillId="0" borderId="0" xfId="0" applyFont="1"/>
    <xf numFmtId="9" fontId="55" fillId="0" borderId="0" xfId="0" applyNumberFormat="1" applyFont="1" applyAlignment="1">
      <alignment horizontal="right"/>
    </xf>
    <xf numFmtId="9" fontId="7" fillId="0" borderId="0" xfId="0" applyNumberFormat="1" applyFont="1"/>
    <xf numFmtId="0" fontId="57" fillId="0" borderId="0" xfId="0" applyFont="1"/>
    <xf numFmtId="0" fontId="7" fillId="2" borderId="1" xfId="0" applyFont="1" applyFill="1" applyBorder="1" applyProtection="1">
      <protection locked="0"/>
    </xf>
    <xf numFmtId="0" fontId="7" fillId="2" borderId="52" xfId="0" applyFont="1" applyFill="1" applyBorder="1" applyProtection="1">
      <protection locked="0"/>
    </xf>
    <xf numFmtId="3" fontId="3" fillId="0" borderId="0" xfId="3" applyNumberFormat="1" applyFont="1" applyFill="1" applyBorder="1" applyAlignment="1">
      <alignment horizontal="right" wrapText="1"/>
    </xf>
    <xf numFmtId="0" fontId="62" fillId="0" borderId="0" xfId="0" applyFont="1"/>
    <xf numFmtId="0" fontId="59" fillId="0" borderId="0" xfId="0" applyFont="1" applyBorder="1" applyAlignment="1">
      <alignment wrapText="1"/>
    </xf>
    <xf numFmtId="0" fontId="61" fillId="0" borderId="0" xfId="0" applyFont="1" applyBorder="1"/>
    <xf numFmtId="0" fontId="3" fillId="0" borderId="49" xfId="0" applyFont="1" applyBorder="1"/>
    <xf numFmtId="0" fontId="7" fillId="2" borderId="1" xfId="0" quotePrefix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3" fontId="7" fillId="0" borderId="0" xfId="0" applyNumberFormat="1" applyFont="1" applyFill="1" applyBorder="1" applyAlignment="1" applyProtection="1">
      <alignment horizontal="right"/>
    </xf>
    <xf numFmtId="3" fontId="7" fillId="0" borderId="7" xfId="0" applyNumberFormat="1" applyFont="1" applyBorder="1" applyProtection="1"/>
    <xf numFmtId="3" fontId="39" fillId="0" borderId="0" xfId="0" applyNumberFormat="1" applyFont="1" applyFill="1" applyBorder="1" applyProtection="1"/>
    <xf numFmtId="3" fontId="39" fillId="0" borderId="7" xfId="0" applyNumberFormat="1" applyFont="1" applyBorder="1" applyProtection="1"/>
    <xf numFmtId="3" fontId="7" fillId="0" borderId="0" xfId="0" applyNumberFormat="1" applyFont="1" applyFill="1" applyBorder="1" applyProtection="1"/>
    <xf numFmtId="3" fontId="7" fillId="0" borderId="7" xfId="0" applyNumberFormat="1" applyFont="1" applyFill="1" applyBorder="1" applyProtection="1"/>
    <xf numFmtId="3" fontId="9" fillId="0" borderId="0" xfId="0" applyNumberFormat="1" applyFont="1" applyFill="1" applyBorder="1" applyAlignment="1" applyProtection="1">
      <alignment horizontal="right"/>
    </xf>
    <xf numFmtId="3" fontId="9" fillId="0" borderId="7" xfId="0" applyNumberFormat="1" applyFont="1" applyBorder="1" applyProtection="1"/>
    <xf numFmtId="9" fontId="7" fillId="0" borderId="0" xfId="1" applyNumberFormat="1" applyFont="1" applyFill="1" applyBorder="1" applyAlignment="1" applyProtection="1">
      <alignment vertical="center"/>
    </xf>
    <xf numFmtId="3" fontId="7" fillId="0" borderId="7" xfId="0" applyNumberFormat="1" applyFont="1" applyBorder="1" applyAlignment="1" applyProtection="1">
      <alignment vertical="center"/>
    </xf>
    <xf numFmtId="9" fontId="7" fillId="0" borderId="0" xfId="1" applyFont="1" applyFill="1" applyBorder="1" applyAlignment="1" applyProtection="1">
      <alignment vertical="center"/>
    </xf>
    <xf numFmtId="3" fontId="11" fillId="0" borderId="0" xfId="0" applyNumberFormat="1" applyFont="1" applyFill="1" applyBorder="1" applyAlignment="1" applyProtection="1">
      <alignment horizontal="right"/>
    </xf>
    <xf numFmtId="3" fontId="11" fillId="0" borderId="7" xfId="0" applyNumberFormat="1" applyFont="1" applyBorder="1" applyProtection="1"/>
    <xf numFmtId="3" fontId="7" fillId="0" borderId="7" xfId="0" applyNumberFormat="1" applyFont="1" applyBorder="1" applyAlignment="1" applyProtection="1"/>
    <xf numFmtId="0" fontId="7" fillId="0" borderId="4" xfId="0" applyFont="1" applyFill="1" applyBorder="1" applyProtection="1"/>
    <xf numFmtId="0" fontId="11" fillId="0" borderId="0" xfId="0" applyFont="1" applyBorder="1" applyProtection="1"/>
    <xf numFmtId="0" fontId="7" fillId="0" borderId="0" xfId="0" applyFont="1" applyBorder="1" applyProtection="1"/>
    <xf numFmtId="3" fontId="58" fillId="0" borderId="0" xfId="0" applyNumberFormat="1" applyFont="1"/>
    <xf numFmtId="3" fontId="58" fillId="0" borderId="0" xfId="2" applyNumberFormat="1" applyFont="1" applyAlignment="1">
      <alignment horizontal="right" vertical="center"/>
    </xf>
    <xf numFmtId="9" fontId="40" fillId="0" borderId="0" xfId="1" applyFont="1" applyAlignment="1">
      <alignment vertical="top"/>
    </xf>
    <xf numFmtId="0" fontId="50" fillId="0" borderId="0" xfId="0" applyFont="1"/>
    <xf numFmtId="0" fontId="55" fillId="2" borderId="0" xfId="0" applyFont="1" applyFill="1" applyAlignment="1">
      <alignment horizontal="center" vertical="center"/>
    </xf>
    <xf numFmtId="0" fontId="35" fillId="0" borderId="0" xfId="2" applyFont="1" applyAlignment="1">
      <alignment horizontal="right" vertical="center" wrapText="1"/>
    </xf>
    <xf numFmtId="0" fontId="42" fillId="0" borderId="26" xfId="0" applyFont="1" applyBorder="1"/>
    <xf numFmtId="0" fontId="42" fillId="0" borderId="27" xfId="0" applyFont="1" applyBorder="1"/>
    <xf numFmtId="166" fontId="55" fillId="0" borderId="0" xfId="0" quotePrefix="1" applyNumberFormat="1" applyFont="1" applyAlignment="1">
      <alignment horizontal="center"/>
    </xf>
    <xf numFmtId="3" fontId="54" fillId="0" borderId="0" xfId="0" quotePrefix="1" applyNumberFormat="1" applyFont="1"/>
    <xf numFmtId="0" fontId="35" fillId="0" borderId="0" xfId="0" applyFont="1" applyAlignment="1">
      <alignment horizontal="center" vertical="center" wrapText="1"/>
    </xf>
    <xf numFmtId="3" fontId="43" fillId="0" borderId="0" xfId="0" applyNumberFormat="1" applyFont="1"/>
    <xf numFmtId="0" fontId="46" fillId="0" borderId="29" xfId="0" applyFont="1" applyBorder="1" applyAlignment="1">
      <alignment horizontal="center"/>
    </xf>
    <xf numFmtId="0" fontId="47" fillId="0" borderId="0" xfId="0" applyFont="1" applyAlignment="1">
      <alignment horizontal="center"/>
    </xf>
    <xf numFmtId="3" fontId="35" fillId="0" borderId="29" xfId="0" applyNumberFormat="1" applyFont="1" applyBorder="1"/>
    <xf numFmtId="1" fontId="50" fillId="0" borderId="0" xfId="0" applyNumberFormat="1" applyFont="1"/>
    <xf numFmtId="3" fontId="48" fillId="0" borderId="0" xfId="0" applyNumberFormat="1" applyFont="1"/>
    <xf numFmtId="0" fontId="39" fillId="0" borderId="0" xfId="0" applyFont="1"/>
    <xf numFmtId="3" fontId="39" fillId="0" borderId="0" xfId="0" applyNumberFormat="1" applyFont="1"/>
    <xf numFmtId="0" fontId="35" fillId="0" borderId="29" xfId="0" applyFont="1" applyBorder="1" applyAlignment="1">
      <alignment horizontal="center"/>
    </xf>
    <xf numFmtId="0" fontId="35" fillId="0" borderId="29" xfId="0" applyFont="1" applyBorder="1"/>
    <xf numFmtId="0" fontId="48" fillId="0" borderId="29" xfId="0" applyFont="1" applyBorder="1"/>
    <xf numFmtId="3" fontId="35" fillId="0" borderId="0" xfId="0" applyNumberFormat="1" applyFont="1" applyAlignment="1">
      <alignment horizontal="left"/>
    </xf>
    <xf numFmtId="3" fontId="50" fillId="0" borderId="0" xfId="0" applyNumberFormat="1" applyFont="1"/>
    <xf numFmtId="166" fontId="45" fillId="0" borderId="0" xfId="0" quotePrefix="1" applyNumberFormat="1" applyFont="1"/>
    <xf numFmtId="0" fontId="48" fillId="0" borderId="41" xfId="0" applyFont="1" applyBorder="1"/>
    <xf numFmtId="3" fontId="48" fillId="0" borderId="42" xfId="0" applyNumberFormat="1" applyFont="1" applyBorder="1"/>
    <xf numFmtId="3" fontId="48" fillId="0" borderId="43" xfId="0" applyNumberFormat="1" applyFont="1" applyBorder="1" applyAlignment="1">
      <alignment horizontal="center"/>
    </xf>
    <xf numFmtId="3" fontId="48" fillId="0" borderId="44" xfId="0" applyNumberFormat="1" applyFont="1" applyBorder="1" applyAlignment="1">
      <alignment horizontal="right"/>
    </xf>
    <xf numFmtId="3" fontId="48" fillId="0" borderId="0" xfId="0" applyNumberFormat="1" applyFont="1" applyAlignment="1">
      <alignment horizontal="right"/>
    </xf>
    <xf numFmtId="3" fontId="0" fillId="0" borderId="30" xfId="0" applyNumberFormat="1" applyBorder="1"/>
    <xf numFmtId="167" fontId="35" fillId="0" borderId="29" xfId="0" applyNumberFormat="1" applyFont="1" applyBorder="1"/>
    <xf numFmtId="3" fontId="35" fillId="0" borderId="0" xfId="0" applyNumberFormat="1" applyFont="1"/>
    <xf numFmtId="3" fontId="35" fillId="0" borderId="0" xfId="0" quotePrefix="1" applyNumberFormat="1" applyFont="1" applyAlignment="1">
      <alignment horizontal="center"/>
    </xf>
    <xf numFmtId="0" fontId="35" fillId="0" borderId="31" xfId="0" applyFont="1" applyBorder="1"/>
    <xf numFmtId="3" fontId="35" fillId="0" borderId="32" xfId="0" applyNumberFormat="1" applyFont="1" applyBorder="1" applyAlignment="1">
      <alignment horizontal="left"/>
    </xf>
    <xf numFmtId="167" fontId="48" fillId="0" borderId="31" xfId="0" applyNumberFormat="1" applyFont="1" applyBorder="1"/>
    <xf numFmtId="3" fontId="48" fillId="0" borderId="32" xfId="0" applyNumberFormat="1" applyFont="1" applyBorder="1"/>
    <xf numFmtId="3" fontId="10" fillId="0" borderId="40" xfId="0" applyNumberFormat="1" applyFont="1" applyBorder="1"/>
    <xf numFmtId="3" fontId="0" fillId="0" borderId="0" xfId="0" applyNumberFormat="1"/>
    <xf numFmtId="3" fontId="0" fillId="0" borderId="0" xfId="0" quotePrefix="1" applyNumberFormat="1"/>
    <xf numFmtId="3" fontId="0" fillId="0" borderId="26" xfId="0" applyNumberFormat="1" applyBorder="1"/>
    <xf numFmtId="3" fontId="0" fillId="0" borderId="27" xfId="0" applyNumberFormat="1" applyBorder="1"/>
    <xf numFmtId="0" fontId="0" fillId="0" borderId="27" xfId="0" applyBorder="1"/>
    <xf numFmtId="3" fontId="0" fillId="0" borderId="29" xfId="0" applyNumberFormat="1" applyBorder="1"/>
    <xf numFmtId="3" fontId="32" fillId="0" borderId="0" xfId="0" applyNumberFormat="1" applyFont="1"/>
    <xf numFmtId="0" fontId="0" fillId="0" borderId="29" xfId="0" applyBorder="1"/>
    <xf numFmtId="0" fontId="7" fillId="0" borderId="2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7" xfId="0" applyFont="1" applyBorder="1" applyAlignment="1">
      <alignment horizontal="left"/>
    </xf>
    <xf numFmtId="0" fontId="7" fillId="2" borderId="1" xfId="0" applyFont="1" applyFill="1" applyBorder="1"/>
    <xf numFmtId="3" fontId="7" fillId="0" borderId="0" xfId="0" applyNumberFormat="1" applyFont="1" applyAlignment="1">
      <alignment horizontal="right"/>
    </xf>
    <xf numFmtId="3" fontId="7" fillId="0" borderId="0" xfId="0" applyNumberFormat="1" applyFont="1" applyProtection="1">
      <protection locked="0"/>
    </xf>
    <xf numFmtId="4" fontId="0" fillId="0" borderId="0" xfId="0" applyNumberFormat="1"/>
    <xf numFmtId="10" fontId="0" fillId="0" borderId="30" xfId="1" applyNumberFormat="1" applyFont="1" applyBorder="1"/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50" xfId="0" applyFont="1" applyBorder="1" applyAlignment="1">
      <alignment horizontal="left"/>
    </xf>
    <xf numFmtId="0" fontId="7" fillId="2" borderId="51" xfId="0" applyFont="1" applyFill="1" applyBorder="1"/>
    <xf numFmtId="3" fontId="7" fillId="0" borderId="32" xfId="0" applyNumberFormat="1" applyFont="1" applyBorder="1" applyAlignment="1">
      <alignment horizontal="right"/>
    </xf>
    <xf numFmtId="3" fontId="7" fillId="0" borderId="32" xfId="0" applyNumberFormat="1" applyFont="1" applyBorder="1" applyProtection="1">
      <protection locked="0"/>
    </xf>
    <xf numFmtId="3" fontId="0" fillId="0" borderId="32" xfId="0" applyNumberFormat="1" applyBorder="1"/>
    <xf numFmtId="4" fontId="0" fillId="0" borderId="32" xfId="0" applyNumberFormat="1" applyBorder="1"/>
    <xf numFmtId="10" fontId="0" fillId="0" borderId="40" xfId="1" applyNumberFormat="1" applyFont="1" applyBorder="1"/>
    <xf numFmtId="0" fontId="3" fillId="0" borderId="0" xfId="6" applyFont="1"/>
    <xf numFmtId="0" fontId="3" fillId="0" borderId="0" xfId="6" applyFont="1" applyAlignment="1">
      <alignment horizontal="center"/>
    </xf>
    <xf numFmtId="0" fontId="5" fillId="0" borderId="18" xfId="6" applyFont="1" applyBorder="1" applyAlignment="1">
      <alignment horizontal="center" vertical="center" wrapText="1"/>
    </xf>
    <xf numFmtId="0" fontId="13" fillId="0" borderId="18" xfId="6" applyFont="1" applyBorder="1" applyAlignment="1">
      <alignment vertical="center"/>
    </xf>
    <xf numFmtId="0" fontId="13" fillId="0" borderId="17" xfId="6" applyFont="1" applyBorder="1" applyAlignment="1">
      <alignment vertical="center"/>
    </xf>
    <xf numFmtId="0" fontId="13" fillId="19" borderId="0" xfId="6" applyFont="1" applyFill="1" applyAlignment="1">
      <alignment vertical="center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9" fillId="20" borderId="25" xfId="0" applyFont="1" applyFill="1" applyBorder="1" applyAlignment="1" applyProtection="1">
      <alignment horizontal="left" vertical="center"/>
      <protection locked="0"/>
    </xf>
    <xf numFmtId="0" fontId="9" fillId="20" borderId="2" xfId="0" applyFont="1" applyFill="1" applyBorder="1" applyAlignment="1" applyProtection="1">
      <alignment horizontal="left" vertical="center"/>
      <protection locked="0"/>
    </xf>
    <xf numFmtId="0" fontId="7" fillId="0" borderId="24" xfId="0" applyFont="1" applyBorder="1" applyAlignment="1">
      <alignment horizontal="left" wrapText="1"/>
    </xf>
    <xf numFmtId="0" fontId="7" fillId="0" borderId="25" xfId="0" applyFont="1" applyBorder="1" applyAlignment="1">
      <alignment horizontal="left" wrapText="1"/>
    </xf>
    <xf numFmtId="166" fontId="55" fillId="16" borderId="33" xfId="0" quotePrefix="1" applyNumberFormat="1" applyFont="1" applyFill="1" applyBorder="1" applyAlignment="1">
      <alignment horizontal="center" vertical="center"/>
    </xf>
    <xf numFmtId="166" fontId="55" fillId="16" borderId="37" xfId="0" quotePrefix="1" applyNumberFormat="1" applyFont="1" applyFill="1" applyBorder="1" applyAlignment="1">
      <alignment horizontal="center" vertical="center"/>
    </xf>
    <xf numFmtId="0" fontId="55" fillId="16" borderId="28" xfId="0" applyFont="1" applyFill="1" applyBorder="1" applyAlignment="1">
      <alignment horizontal="center" vertical="center" textRotation="90"/>
    </xf>
    <xf numFmtId="0" fontId="55" fillId="16" borderId="30" xfId="0" applyFont="1" applyFill="1" applyBorder="1" applyAlignment="1">
      <alignment horizontal="center" vertical="center" textRotation="90"/>
    </xf>
    <xf numFmtId="0" fontId="55" fillId="16" borderId="40" xfId="0" applyFont="1" applyFill="1" applyBorder="1" applyAlignment="1">
      <alignment horizontal="center" vertical="center" textRotation="90"/>
    </xf>
    <xf numFmtId="0" fontId="48" fillId="18" borderId="26" xfId="0" applyFont="1" applyFill="1" applyBorder="1" applyAlignment="1">
      <alignment horizontal="center" vertical="center"/>
    </xf>
    <xf numFmtId="0" fontId="48" fillId="18" borderId="27" xfId="0" applyFont="1" applyFill="1" applyBorder="1" applyAlignment="1">
      <alignment horizontal="center" vertical="center"/>
    </xf>
    <xf numFmtId="3" fontId="48" fillId="18" borderId="33" xfId="0" applyNumberFormat="1" applyFont="1" applyFill="1" applyBorder="1" applyAlignment="1">
      <alignment horizontal="center"/>
    </xf>
    <xf numFmtId="3" fontId="48" fillId="18" borderId="34" xfId="0" applyNumberFormat="1" applyFont="1" applyFill="1" applyBorder="1" applyAlignment="1">
      <alignment horizontal="center"/>
    </xf>
    <xf numFmtId="3" fontId="48" fillId="18" borderId="35" xfId="0" applyNumberFormat="1" applyFont="1" applyFill="1" applyBorder="1" applyAlignment="1">
      <alignment horizontal="center"/>
    </xf>
    <xf numFmtId="3" fontId="35" fillId="0" borderId="38" xfId="0" applyNumberFormat="1" applyFont="1" applyBorder="1" applyAlignment="1">
      <alignment horizontal="center" vertical="top" wrapText="1"/>
    </xf>
    <xf numFmtId="3" fontId="35" fillId="0" borderId="47" xfId="0" applyNumberFormat="1" applyFont="1" applyBorder="1" applyAlignment="1">
      <alignment horizontal="center" vertical="top" wrapText="1"/>
    </xf>
    <xf numFmtId="0" fontId="35" fillId="0" borderId="45" xfId="0" applyFont="1" applyBorder="1" applyAlignment="1">
      <alignment horizontal="center" vertical="top" wrapText="1"/>
    </xf>
    <xf numFmtId="0" fontId="35" fillId="0" borderId="46" xfId="0" applyFont="1" applyBorder="1" applyAlignment="1">
      <alignment horizontal="center" vertical="top" wrapText="1"/>
    </xf>
    <xf numFmtId="3" fontId="55" fillId="17" borderId="29" xfId="0" applyNumberFormat="1" applyFont="1" applyFill="1" applyBorder="1" applyAlignment="1">
      <alignment horizontal="center" vertical="center" wrapText="1"/>
    </xf>
    <xf numFmtId="3" fontId="55" fillId="17" borderId="0" xfId="0" applyNumberFormat="1" applyFont="1" applyFill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3" fontId="35" fillId="0" borderId="0" xfId="0" applyNumberFormat="1" applyFont="1" applyAlignment="1">
      <alignment horizontal="center" vertical="top" wrapText="1"/>
    </xf>
    <xf numFmtId="3" fontId="35" fillId="0" borderId="39" xfId="0" applyNumberFormat="1" applyFont="1" applyBorder="1" applyAlignment="1">
      <alignment horizontal="center" vertical="top" wrapText="1"/>
    </xf>
    <xf numFmtId="3" fontId="35" fillId="0" borderId="48" xfId="0" applyNumberFormat="1" applyFont="1" applyBorder="1" applyAlignment="1">
      <alignment horizontal="center" vertical="top" wrapText="1"/>
    </xf>
    <xf numFmtId="0" fontId="50" fillId="18" borderId="33" xfId="0" applyFont="1" applyFill="1" applyBorder="1" applyAlignment="1">
      <alignment horizontal="center"/>
    </xf>
    <xf numFmtId="0" fontId="50" fillId="18" borderId="34" xfId="0" applyFont="1" applyFill="1" applyBorder="1" applyAlignment="1">
      <alignment horizontal="center"/>
    </xf>
    <xf numFmtId="0" fontId="50" fillId="18" borderId="35" xfId="0" applyFont="1" applyFill="1" applyBorder="1" applyAlignment="1">
      <alignment horizontal="center"/>
    </xf>
    <xf numFmtId="0" fontId="35" fillId="0" borderId="27" xfId="0" applyFont="1" applyBorder="1" applyAlignment="1">
      <alignment horizontal="center" vertical="top" wrapText="1"/>
    </xf>
    <xf numFmtId="0" fontId="35" fillId="0" borderId="32" xfId="0" applyFont="1" applyBorder="1" applyAlignment="1">
      <alignment horizontal="center" vertical="top" wrapText="1"/>
    </xf>
    <xf numFmtId="0" fontId="35" fillId="0" borderId="38" xfId="0" applyFont="1" applyBorder="1" applyAlignment="1">
      <alignment horizontal="center" vertical="top" wrapText="1"/>
    </xf>
    <xf numFmtId="0" fontId="35" fillId="0" borderId="47" xfId="0" applyFont="1" applyBorder="1" applyAlignment="1">
      <alignment horizontal="center" vertical="top" wrapText="1"/>
    </xf>
    <xf numFmtId="0" fontId="61" fillId="0" borderId="27" xfId="0" applyFont="1" applyBorder="1" applyAlignment="1">
      <alignment horizontal="center" vertical="top" wrapText="1"/>
    </xf>
    <xf numFmtId="0" fontId="61" fillId="0" borderId="0" xfId="0" applyFont="1" applyAlignment="1">
      <alignment horizontal="center" vertical="top" wrapText="1"/>
    </xf>
    <xf numFmtId="3" fontId="35" fillId="0" borderId="28" xfId="0" applyNumberFormat="1" applyFont="1" applyBorder="1" applyAlignment="1">
      <alignment horizontal="center" vertical="top"/>
    </xf>
    <xf numFmtId="3" fontId="35" fillId="0" borderId="30" xfId="0" applyNumberFormat="1" applyFont="1" applyBorder="1" applyAlignment="1">
      <alignment horizontal="center" vertical="top"/>
    </xf>
    <xf numFmtId="9" fontId="32" fillId="0" borderId="0" xfId="1" applyFont="1" applyAlignment="1">
      <alignment horizontal="center"/>
    </xf>
    <xf numFmtId="9" fontId="32" fillId="0" borderId="0" xfId="1" applyFont="1" applyAlignment="1">
      <alignment horizontal="center" wrapText="1"/>
    </xf>
  </cellXfs>
  <cellStyles count="39">
    <cellStyle name="Akzent1 2" xfId="12" xr:uid="{00000000-0005-0000-0000-000000000000}"/>
    <cellStyle name="Akzent2 2" xfId="13" xr:uid="{00000000-0005-0000-0000-000001000000}"/>
    <cellStyle name="Akzent3 2" xfId="14" xr:uid="{00000000-0005-0000-0000-000002000000}"/>
    <cellStyle name="Akzent4 2" xfId="15" xr:uid="{00000000-0005-0000-0000-000003000000}"/>
    <cellStyle name="Akzent5 2" xfId="16" xr:uid="{00000000-0005-0000-0000-000004000000}"/>
    <cellStyle name="Akzent6 2" xfId="17" xr:uid="{00000000-0005-0000-0000-000005000000}"/>
    <cellStyle name="Ausgabe 2" xfId="18" xr:uid="{00000000-0005-0000-0000-000006000000}"/>
    <cellStyle name="Berechnung 2" xfId="19" xr:uid="{00000000-0005-0000-0000-000007000000}"/>
    <cellStyle name="Dezimal 2" xfId="8" xr:uid="{00000000-0005-0000-0000-000008000000}"/>
    <cellStyle name="Eingabe 2" xfId="20" xr:uid="{00000000-0005-0000-0000-000009000000}"/>
    <cellStyle name="Ergebnis 2" xfId="21" xr:uid="{00000000-0005-0000-0000-00000A000000}"/>
    <cellStyle name="Erklärender Text 2" xfId="22" xr:uid="{00000000-0005-0000-0000-00000B000000}"/>
    <cellStyle name="Gut 2" xfId="23" xr:uid="{00000000-0005-0000-0000-00000C000000}"/>
    <cellStyle name="Komma 2" xfId="10" xr:uid="{00000000-0005-0000-0000-00000D000000}"/>
    <cellStyle name="Komma 3" xfId="24" xr:uid="{00000000-0005-0000-0000-00000E000000}"/>
    <cellStyle name="Komma 5" xfId="3" xr:uid="{00000000-0005-0000-0000-00000F000000}"/>
    <cellStyle name="Link" xfId="38" builtinId="8"/>
    <cellStyle name="Neutral 2" xfId="25" xr:uid="{00000000-0005-0000-0000-000011000000}"/>
    <cellStyle name="Notiz 2" xfId="26" xr:uid="{00000000-0005-0000-0000-000012000000}"/>
    <cellStyle name="Prozent" xfId="1" builtinId="5"/>
    <cellStyle name="Prozent 2" xfId="9" xr:uid="{00000000-0005-0000-0000-000014000000}"/>
    <cellStyle name="Prozent 3" xfId="4" xr:uid="{00000000-0005-0000-0000-000015000000}"/>
    <cellStyle name="Schlecht 2" xfId="27" xr:uid="{00000000-0005-0000-0000-000016000000}"/>
    <cellStyle name="Standard" xfId="0" builtinId="0"/>
    <cellStyle name="Standard 2" xfId="7" xr:uid="{00000000-0005-0000-0000-000018000000}"/>
    <cellStyle name="Standard 3" xfId="36" xr:uid="{00000000-0005-0000-0000-000019000000}"/>
    <cellStyle name="Standard 4" xfId="11" xr:uid="{00000000-0005-0000-0000-00001A000000}"/>
    <cellStyle name="Standard 5" xfId="5" xr:uid="{00000000-0005-0000-0000-00001B000000}"/>
    <cellStyle name="Standard_Rating-Tool_BWO_2005KOPIE.xls" xfId="6" xr:uid="{00000000-0005-0000-0000-00001C000000}"/>
    <cellStyle name="Standard_WFG_Kostenstufen_2003" xfId="2" xr:uid="{00000000-0005-0000-0000-00001D000000}"/>
    <cellStyle name="Überschrift 1 2" xfId="29" xr:uid="{00000000-0005-0000-0000-00001E000000}"/>
    <cellStyle name="Überschrift 2 2" xfId="30" xr:uid="{00000000-0005-0000-0000-00001F000000}"/>
    <cellStyle name="Überschrift 3 2" xfId="31" xr:uid="{00000000-0005-0000-0000-000020000000}"/>
    <cellStyle name="Überschrift 4 2" xfId="32" xr:uid="{00000000-0005-0000-0000-000021000000}"/>
    <cellStyle name="Überschrift 5" xfId="28" xr:uid="{00000000-0005-0000-0000-000022000000}"/>
    <cellStyle name="Verknüpfte Zelle 2" xfId="33" xr:uid="{00000000-0005-0000-0000-000023000000}"/>
    <cellStyle name="Währung" xfId="37" builtinId="4"/>
    <cellStyle name="Warnender Text 2" xfId="34" xr:uid="{00000000-0005-0000-0000-000025000000}"/>
    <cellStyle name="Zelle überprüfen 2" xfId="35" xr:uid="{00000000-0005-0000-0000-000026000000}"/>
  </cellStyles>
  <dxfs count="30"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19</xdr:row>
      <xdr:rowOff>142875</xdr:rowOff>
    </xdr:from>
    <xdr:ext cx="184731" cy="26456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865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4</xdr:col>
      <xdr:colOff>651745</xdr:colOff>
      <xdr:row>5</xdr:row>
      <xdr:rowOff>38311</xdr:rowOff>
    </xdr:from>
    <xdr:to>
      <xdr:col>4</xdr:col>
      <xdr:colOff>966070</xdr:colOff>
      <xdr:row>6</xdr:row>
      <xdr:rowOff>172346</xdr:rowOff>
    </xdr:to>
    <xdr:sp macro="" textlink="">
      <xdr:nvSpPr>
        <xdr:cNvPr id="5" name="Pfeil nach link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5509153" y="1000678"/>
          <a:ext cx="429310" cy="3143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</xdr:col>
      <xdr:colOff>651746</xdr:colOff>
      <xdr:row>17</xdr:row>
      <xdr:rowOff>19262</xdr:rowOff>
    </xdr:from>
    <xdr:to>
      <xdr:col>4</xdr:col>
      <xdr:colOff>966071</xdr:colOff>
      <xdr:row>18</xdr:row>
      <xdr:rowOff>267597</xdr:rowOff>
    </xdr:to>
    <xdr:sp macro="" textlink="">
      <xdr:nvSpPr>
        <xdr:cNvPr id="8" name="Pfeil nach link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16200000">
          <a:off x="5509154" y="3210479"/>
          <a:ext cx="429310" cy="3143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816429</xdr:colOff>
      <xdr:row>1</xdr:row>
      <xdr:rowOff>258536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314229" y="639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0</xdr:colOff>
      <xdr:row>1</xdr:row>
      <xdr:rowOff>258536</xdr:rowOff>
    </xdr:from>
    <xdr:ext cx="184731" cy="26456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509329" y="6458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23</xdr:col>
      <xdr:colOff>816429</xdr:colOff>
      <xdr:row>1</xdr:row>
      <xdr:rowOff>258536</xdr:rowOff>
    </xdr:from>
    <xdr:ext cx="184731" cy="26456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B689EEE8-23BC-4CE2-A241-813343C654DF}"/>
            </a:ext>
          </a:extLst>
        </xdr:cNvPr>
        <xdr:cNvSpPr txBox="1"/>
      </xdr:nvSpPr>
      <xdr:spPr>
        <a:xfrm>
          <a:off x="19275879" y="639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6</xdr:col>
      <xdr:colOff>0</xdr:colOff>
      <xdr:row>1</xdr:row>
      <xdr:rowOff>258536</xdr:rowOff>
    </xdr:from>
    <xdr:ext cx="184731" cy="26456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34E8B7C2-6152-457D-8E6C-A515D7B8E14A}"/>
            </a:ext>
          </a:extLst>
        </xdr:cNvPr>
        <xdr:cNvSpPr txBox="1"/>
      </xdr:nvSpPr>
      <xdr:spPr>
        <a:xfrm>
          <a:off x="6756400" y="639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notizen\Gemeinderating\Homespsc\Desktop\Rating-Tool_BWO_2005KOP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kpit"/>
      <sheetName val="Daten EFH"/>
      <sheetName val="Daten MWHG"/>
      <sheetName val="Hilfsblatt"/>
    </sheetNames>
    <sheetDataSet>
      <sheetData sheetId="0">
        <row r="15">
          <cell r="D15">
            <v>2</v>
          </cell>
        </row>
        <row r="24">
          <cell r="D24" t="str">
            <v>Affoltern am Albis (ZH)</v>
          </cell>
        </row>
        <row r="26">
          <cell r="D26">
            <v>2.1</v>
          </cell>
        </row>
        <row r="30">
          <cell r="F30">
            <v>14.8</v>
          </cell>
          <cell r="G30">
            <v>0.95</v>
          </cell>
        </row>
        <row r="31">
          <cell r="F31">
            <v>0.22528433945756782</v>
          </cell>
          <cell r="G31">
            <v>0.2</v>
          </cell>
        </row>
        <row r="32">
          <cell r="F32">
            <v>10166</v>
          </cell>
          <cell r="G32">
            <v>0.99</v>
          </cell>
        </row>
        <row r="33">
          <cell r="F33">
            <v>1030</v>
          </cell>
          <cell r="G33">
            <v>0.99</v>
          </cell>
        </row>
        <row r="34">
          <cell r="F34">
            <v>0.9779126213592233</v>
          </cell>
          <cell r="G34">
            <v>0.2</v>
          </cell>
        </row>
        <row r="35">
          <cell r="F35">
            <v>0.99320388349514566</v>
          </cell>
          <cell r="G35">
            <v>0.3</v>
          </cell>
        </row>
        <row r="36">
          <cell r="F36">
            <v>499.20151309312052</v>
          </cell>
          <cell r="G36">
            <v>0.6</v>
          </cell>
        </row>
        <row r="37">
          <cell r="F37">
            <v>0.10588235294117647</v>
          </cell>
          <cell r="G37">
            <v>0.7</v>
          </cell>
        </row>
        <row r="38">
          <cell r="F38">
            <v>5495.2601898910698</v>
          </cell>
          <cell r="G38">
            <v>0.95</v>
          </cell>
        </row>
        <row r="39">
          <cell r="F39">
            <v>1712024</v>
          </cell>
          <cell r="G39">
            <v>0.9</v>
          </cell>
        </row>
        <row r="40">
          <cell r="F40">
            <v>847936.66666666663</v>
          </cell>
          <cell r="G40">
            <v>0.95</v>
          </cell>
        </row>
        <row r="41">
          <cell r="F41">
            <v>2.2999999999999998</v>
          </cell>
          <cell r="G41">
            <v>0.2</v>
          </cell>
        </row>
        <row r="42">
          <cell r="F42">
            <v>65250.12</v>
          </cell>
          <cell r="G42">
            <v>0.9</v>
          </cell>
        </row>
        <row r="43">
          <cell r="F43">
            <v>4.3534757016114423E-2</v>
          </cell>
          <cell r="G43">
            <v>0.9</v>
          </cell>
        </row>
        <row r="44">
          <cell r="F44">
            <v>0.34427312775330399</v>
          </cell>
          <cell r="G44">
            <v>0.9</v>
          </cell>
        </row>
        <row r="45">
          <cell r="F45">
            <v>4.6232539838677944E-3</v>
          </cell>
          <cell r="G45">
            <v>0.8</v>
          </cell>
        </row>
        <row r="46">
          <cell r="F46">
            <v>-1.1705685618729096E-2</v>
          </cell>
          <cell r="G46">
            <v>0.2</v>
          </cell>
        </row>
        <row r="47">
          <cell r="F47">
            <v>6.4176243108017041E-4</v>
          </cell>
          <cell r="G47">
            <v>0.5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fs.admin.ch/bfs/de/home/statistiken/preise/baupreise/baupreisindex.assetdetail.13267143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H61"/>
  <sheetViews>
    <sheetView tabSelected="1" zoomScaleNormal="100" zoomScaleSheetLayoutView="90" workbookViewId="0">
      <selection activeCell="C5" sqref="C5:E5"/>
    </sheetView>
  </sheetViews>
  <sheetFormatPr baseColWidth="10" defaultColWidth="10.5" defaultRowHeight="14.25"/>
  <cols>
    <col min="1" max="1" width="3.5" customWidth="1"/>
    <col min="2" max="2" width="45.375" customWidth="1"/>
    <col min="3" max="3" width="9.75" customWidth="1"/>
    <col min="4" max="4" width="5.875" bestFit="1" customWidth="1"/>
    <col min="5" max="5" width="15.5" bestFit="1" customWidth="1"/>
    <col min="6" max="8" width="15.625" customWidth="1"/>
  </cols>
  <sheetData>
    <row r="1" spans="1:5" ht="24.95" customHeight="1">
      <c r="A1" s="194" t="s">
        <v>85</v>
      </c>
      <c r="B1" s="194"/>
      <c r="C1" s="194"/>
      <c r="D1" s="194"/>
      <c r="E1" s="194"/>
    </row>
    <row r="2" spans="1:5" ht="3" customHeight="1">
      <c r="B2" s="195"/>
      <c r="C2" s="195"/>
      <c r="D2" s="195"/>
      <c r="E2" s="195"/>
    </row>
    <row r="3" spans="1:5">
      <c r="A3" s="37" t="s">
        <v>93</v>
      </c>
      <c r="B3" s="41"/>
      <c r="C3" s="196"/>
      <c r="D3" s="196"/>
      <c r="E3" s="197"/>
    </row>
    <row r="4" spans="1:5">
      <c r="A4" s="31" t="s">
        <v>92</v>
      </c>
      <c r="B4" s="40"/>
      <c r="C4" s="198"/>
      <c r="D4" s="198"/>
      <c r="E4" s="199"/>
    </row>
    <row r="5" spans="1:5" ht="24.95" customHeight="1">
      <c r="A5" s="202" t="s">
        <v>2345</v>
      </c>
      <c r="B5" s="203"/>
      <c r="C5" s="200"/>
      <c r="D5" s="200"/>
      <c r="E5" s="201"/>
    </row>
    <row r="6" spans="1:5" ht="23.25">
      <c r="B6" s="26" t="s">
        <v>68</v>
      </c>
      <c r="C6" s="5" t="e">
        <f>VLOOKUP(C5,'Kostenstufen Zuteilung 2022'!A2:E2203,3,FALSE)</f>
        <v>#N/A</v>
      </c>
      <c r="D6" s="4"/>
      <c r="E6" s="36">
        <v>1</v>
      </c>
    </row>
    <row r="7" spans="1:5">
      <c r="B7" s="28" t="s">
        <v>69</v>
      </c>
      <c r="C7" s="3" t="e">
        <f>VLOOKUP($C$6,'AKL 2022 Miete'!$P$2:$Z$8,2,FALSE)</f>
        <v>#N/A</v>
      </c>
      <c r="D7" s="4"/>
      <c r="E7" s="4"/>
    </row>
    <row r="8" spans="1:5">
      <c r="B8" s="28" t="s">
        <v>70</v>
      </c>
      <c r="C8" s="3" t="e">
        <f>VLOOKUP($C$6,'AKL 2022 Miete'!$P$2:$Z$8,3,FALSE)</f>
        <v>#N/A</v>
      </c>
      <c r="D8" s="4"/>
      <c r="E8" s="4"/>
    </row>
    <row r="9" spans="1:5">
      <c r="B9" s="28" t="s">
        <v>71</v>
      </c>
      <c r="C9" s="3" t="e">
        <f>VLOOKUP($C$6,'AKL 2022 Miete'!$P$2:$Z$8,4,FALSE)</f>
        <v>#N/A</v>
      </c>
      <c r="D9" s="4"/>
      <c r="E9" s="4"/>
    </row>
    <row r="10" spans="1:5">
      <c r="B10" s="28" t="s">
        <v>72</v>
      </c>
      <c r="C10" s="3" t="e">
        <f>VLOOKUP($C$6,'AKL 2022 Miete'!$P$2:$Z$8,5,FALSE)</f>
        <v>#N/A</v>
      </c>
      <c r="D10" s="4"/>
      <c r="E10" s="4"/>
    </row>
    <row r="11" spans="1:5">
      <c r="B11" s="28" t="s">
        <v>73</v>
      </c>
      <c r="C11" s="3" t="e">
        <f>VLOOKUP($C$6,'AKL 2022 Miete'!$P$2:$Z$8,6,FALSE)</f>
        <v>#N/A</v>
      </c>
      <c r="D11" s="4"/>
      <c r="E11" s="4"/>
    </row>
    <row r="12" spans="1:5">
      <c r="B12" s="28" t="s">
        <v>157</v>
      </c>
      <c r="C12" s="3" t="e">
        <f>VLOOKUP($C$6,'AKL 2022 Miete'!$P$2:$Z$8,7,FALSE)</f>
        <v>#N/A</v>
      </c>
      <c r="D12" s="4"/>
      <c r="E12" s="4"/>
    </row>
    <row r="13" spans="1:5">
      <c r="B13" s="28" t="s">
        <v>158</v>
      </c>
      <c r="C13" s="3" t="e">
        <f>VLOOKUP($C$6,'AKL 2022 Miete'!$P$2:$Z$8,8,FALSE)</f>
        <v>#N/A</v>
      </c>
      <c r="D13" s="4"/>
      <c r="E13" s="4"/>
    </row>
    <row r="14" spans="1:5" ht="9.9499999999999993" customHeight="1">
      <c r="B14" s="2"/>
      <c r="C14" s="3"/>
      <c r="D14" s="4"/>
      <c r="E14" s="4"/>
    </row>
    <row r="15" spans="1:5">
      <c r="B15" s="29" t="s">
        <v>74</v>
      </c>
      <c r="C15" s="3" t="e">
        <f>VLOOKUP($C$6,'AKL 2022 Miete'!$P$2:$AD$8,12,FALSE)</f>
        <v>#N/A</v>
      </c>
      <c r="D15" s="4"/>
      <c r="E15" s="4"/>
    </row>
    <row r="16" spans="1:5">
      <c r="B16" s="29" t="s">
        <v>75</v>
      </c>
      <c r="C16" s="3" t="e">
        <f>VLOOKUP($C$6,'AKL 2022 Miete'!$P$2:$AD$8,13,FALSE)</f>
        <v>#N/A</v>
      </c>
      <c r="D16" s="4"/>
    </row>
    <row r="17" spans="1:8">
      <c r="B17" s="29" t="s">
        <v>76</v>
      </c>
      <c r="C17" s="3" t="e">
        <f>VLOOKUP($C$6,'AKL 2022 Miete'!$P$2:$AD$8,14,FALSE)</f>
        <v>#N/A</v>
      </c>
      <c r="D17" s="4"/>
      <c r="E17" s="4"/>
    </row>
    <row r="18" spans="1:8">
      <c r="B18" s="29" t="s">
        <v>77</v>
      </c>
      <c r="C18" s="3" t="e">
        <f>VLOOKUP($C$6,'AKL 2022 Miete'!$P$2:$AD$8,15,FALSE)</f>
        <v>#N/A</v>
      </c>
      <c r="D18" s="4"/>
    </row>
    <row r="19" spans="1:8" ht="23.25">
      <c r="B19" s="29"/>
      <c r="C19" s="98"/>
      <c r="D19" s="4"/>
      <c r="E19" s="24">
        <v>2</v>
      </c>
      <c r="F19" s="99"/>
      <c r="G19" s="99"/>
      <c r="H19" s="99"/>
    </row>
    <row r="20" spans="1:8" s="8" customFormat="1" ht="15">
      <c r="A20" s="38"/>
      <c r="B20" s="30" t="s">
        <v>91</v>
      </c>
      <c r="C20" s="30" t="s">
        <v>78</v>
      </c>
      <c r="D20" s="20"/>
      <c r="E20" s="21"/>
    </row>
    <row r="21" spans="1:8" ht="9.9499999999999993" customHeight="1">
      <c r="A21" s="17"/>
      <c r="B21" s="10"/>
      <c r="C21" s="10"/>
      <c r="D21" s="11"/>
      <c r="E21" s="12"/>
    </row>
    <row r="22" spans="1:8">
      <c r="A22" s="48" t="s">
        <v>103</v>
      </c>
      <c r="B22" s="45" t="s">
        <v>159</v>
      </c>
      <c r="C22" s="96">
        <v>0</v>
      </c>
      <c r="D22" s="105" t="s">
        <v>1</v>
      </c>
      <c r="E22" s="106" t="e">
        <f t="shared" ref="E22:E28" si="0">C22*C7</f>
        <v>#N/A</v>
      </c>
    </row>
    <row r="23" spans="1:8">
      <c r="A23" s="48" t="s">
        <v>109</v>
      </c>
      <c r="B23" s="45" t="s">
        <v>160</v>
      </c>
      <c r="C23" s="96">
        <v>0</v>
      </c>
      <c r="D23" s="105" t="s">
        <v>1</v>
      </c>
      <c r="E23" s="106" t="e">
        <f t="shared" si="0"/>
        <v>#N/A</v>
      </c>
    </row>
    <row r="24" spans="1:8">
      <c r="A24" s="48" t="s">
        <v>104</v>
      </c>
      <c r="B24" s="45" t="s">
        <v>160</v>
      </c>
      <c r="C24" s="96">
        <v>0</v>
      </c>
      <c r="D24" s="105" t="s">
        <v>1</v>
      </c>
      <c r="E24" s="106" t="e">
        <f t="shared" si="0"/>
        <v>#N/A</v>
      </c>
    </row>
    <row r="25" spans="1:8">
      <c r="A25" s="48" t="s">
        <v>105</v>
      </c>
      <c r="B25" s="45" t="s">
        <v>160</v>
      </c>
      <c r="C25" s="96">
        <v>0</v>
      </c>
      <c r="D25" s="105" t="s">
        <v>1</v>
      </c>
      <c r="E25" s="106" t="e">
        <f t="shared" si="0"/>
        <v>#N/A</v>
      </c>
    </row>
    <row r="26" spans="1:8">
      <c r="A26" s="48" t="s">
        <v>106</v>
      </c>
      <c r="B26" s="45" t="s">
        <v>160</v>
      </c>
      <c r="C26" s="96">
        <v>0</v>
      </c>
      <c r="D26" s="105" t="s">
        <v>1</v>
      </c>
      <c r="E26" s="106" t="e">
        <f t="shared" si="0"/>
        <v>#N/A</v>
      </c>
    </row>
    <row r="27" spans="1:8">
      <c r="A27" s="48" t="s">
        <v>107</v>
      </c>
      <c r="B27" s="45" t="s">
        <v>160</v>
      </c>
      <c r="C27" s="96">
        <v>0</v>
      </c>
      <c r="D27" s="105" t="s">
        <v>1</v>
      </c>
      <c r="E27" s="106" t="e">
        <f t="shared" si="0"/>
        <v>#N/A</v>
      </c>
    </row>
    <row r="28" spans="1:8">
      <c r="A28" s="48" t="s">
        <v>108</v>
      </c>
      <c r="B28" s="45" t="s">
        <v>160</v>
      </c>
      <c r="C28" s="96">
        <v>0</v>
      </c>
      <c r="D28" s="105" t="s">
        <v>1</v>
      </c>
      <c r="E28" s="106" t="e">
        <f t="shared" si="0"/>
        <v>#N/A</v>
      </c>
    </row>
    <row r="29" spans="1:8">
      <c r="A29" s="103"/>
      <c r="B29" s="45" t="s">
        <v>161</v>
      </c>
      <c r="C29" s="96">
        <v>0</v>
      </c>
      <c r="D29" s="105" t="s">
        <v>1</v>
      </c>
      <c r="E29" s="106" t="e">
        <f>C29*(VLOOKUP($C$6,'AKL 2022 Miete'!$P$2:$Z$8,9,FALSE))</f>
        <v>#N/A</v>
      </c>
    </row>
    <row r="30" spans="1:8">
      <c r="A30" s="103"/>
      <c r="B30" s="45" t="s">
        <v>161</v>
      </c>
      <c r="C30" s="96">
        <v>0</v>
      </c>
      <c r="D30" s="105" t="s">
        <v>1</v>
      </c>
      <c r="E30" s="106" t="e">
        <f>C30*(VLOOKUP($C$6,'AKL 2022 Miete'!$P$2:$Z$8,10,FALSE))</f>
        <v>#N/A</v>
      </c>
    </row>
    <row r="31" spans="1:8">
      <c r="A31" s="103"/>
      <c r="B31" s="45" t="s">
        <v>161</v>
      </c>
      <c r="C31" s="96">
        <v>0</v>
      </c>
      <c r="D31" s="105" t="s">
        <v>1</v>
      </c>
      <c r="E31" s="106" t="e">
        <f>C31*(VLOOKUP($C$6,'AKL 2022 Miete'!$P$2:$Z$8,11,FALSE))</f>
        <v>#N/A</v>
      </c>
      <c r="G31" s="32"/>
    </row>
    <row r="32" spans="1:8" s="6" customFormat="1">
      <c r="A32" s="42"/>
      <c r="B32" s="80" t="s">
        <v>86</v>
      </c>
      <c r="C32" s="18">
        <f>SUM(C22:C31)</f>
        <v>0</v>
      </c>
      <c r="D32" s="107"/>
      <c r="E32" s="108" t="e">
        <f>SUM(E22:E31)</f>
        <v>#N/A</v>
      </c>
      <c r="G32" s="32"/>
    </row>
    <row r="33" spans="1:8" ht="9.9499999999999993" customHeight="1">
      <c r="A33" s="17"/>
      <c r="B33" s="32"/>
      <c r="C33" s="10"/>
      <c r="D33" s="109"/>
      <c r="E33" s="106"/>
    </row>
    <row r="34" spans="1:8">
      <c r="A34" s="17"/>
      <c r="B34" s="32" t="s">
        <v>184</v>
      </c>
      <c r="C34" s="96">
        <v>0</v>
      </c>
      <c r="D34" s="105" t="s">
        <v>1</v>
      </c>
      <c r="E34" s="110" t="e">
        <f>ROUND('AKL 2022 Miete'!J23,-4)</f>
        <v>#N/A</v>
      </c>
    </row>
    <row r="35" spans="1:8">
      <c r="A35" s="17"/>
      <c r="B35" s="32" t="s">
        <v>185</v>
      </c>
      <c r="C35" s="96">
        <v>0</v>
      </c>
      <c r="D35" s="105" t="s">
        <v>1</v>
      </c>
      <c r="E35" s="110" t="e">
        <f>ROUND('AKL 2022 Miete'!J24,-4)</f>
        <v>#N/A</v>
      </c>
    </row>
    <row r="36" spans="1:8" s="7" customFormat="1">
      <c r="A36" s="39"/>
      <c r="B36" s="81" t="s">
        <v>90</v>
      </c>
      <c r="C36" s="9"/>
      <c r="D36" s="111" t="s">
        <v>1</v>
      </c>
      <c r="E36" s="112" t="e">
        <f>SUM(E22:E31)+E34+E35</f>
        <v>#N/A</v>
      </c>
    </row>
    <row r="37" spans="1:8" ht="9.9499999999999993" customHeight="1">
      <c r="A37" s="17"/>
      <c r="B37" s="10"/>
      <c r="C37" s="10"/>
      <c r="D37" s="109"/>
      <c r="E37" s="106"/>
    </row>
    <row r="38" spans="1:8" s="1" customFormat="1" ht="15.75">
      <c r="A38" s="43"/>
      <c r="B38" s="104" t="s">
        <v>50</v>
      </c>
      <c r="C38" s="101" t="s">
        <v>182</v>
      </c>
      <c r="D38" s="113">
        <f>VLOOKUP(B38,'Standard énergétique'!A15:C25,2,FALSE)</f>
        <v>0</v>
      </c>
      <c r="E38" s="114" t="e">
        <f>ROUND((SUM($E$22:$E$31)+SUM($E$34:$E$35))*$D$38,-4)</f>
        <v>#N/A</v>
      </c>
      <c r="G38"/>
      <c r="H38"/>
    </row>
    <row r="39" spans="1:8">
      <c r="A39" s="17"/>
      <c r="B39" s="104" t="s">
        <v>171</v>
      </c>
      <c r="C39" s="101" t="s">
        <v>182</v>
      </c>
      <c r="D39" s="115">
        <f>VLOOKUP(B39,'Constructions sans obstacles'!A9:B14,2,FALSE)</f>
        <v>0</v>
      </c>
      <c r="E39" s="114" t="e">
        <f>ROUND((SUM($E$22:$E$31)+SUM($E$34:$E$35))*$D$39,-4)</f>
        <v>#N/A</v>
      </c>
    </row>
    <row r="40" spans="1:8" s="6" customFormat="1">
      <c r="A40" s="42"/>
      <c r="B40" s="82" t="s">
        <v>88</v>
      </c>
      <c r="C40" s="16"/>
      <c r="D40" s="116" t="s">
        <v>1</v>
      </c>
      <c r="E40" s="117" t="e">
        <f>SUM(E36:E39)</f>
        <v>#N/A</v>
      </c>
    </row>
    <row r="41" spans="1:8" ht="9.9499999999999993" customHeight="1">
      <c r="A41" s="17"/>
      <c r="B41" s="10"/>
      <c r="C41" s="10"/>
      <c r="D41" s="109"/>
      <c r="E41" s="106"/>
    </row>
    <row r="42" spans="1:8">
      <c r="A42" s="17"/>
      <c r="B42" s="32" t="s">
        <v>79</v>
      </c>
      <c r="C42" s="96">
        <v>0</v>
      </c>
      <c r="D42" s="105" t="s">
        <v>1</v>
      </c>
      <c r="E42" s="106" t="e">
        <f>C42*C15</f>
        <v>#N/A</v>
      </c>
    </row>
    <row r="43" spans="1:8">
      <c r="A43" s="17"/>
      <c r="B43" s="32" t="s">
        <v>80</v>
      </c>
      <c r="C43" s="96">
        <v>0</v>
      </c>
      <c r="D43" s="105" t="s">
        <v>1</v>
      </c>
      <c r="E43" s="106" t="e">
        <f>C43*C16</f>
        <v>#N/A</v>
      </c>
    </row>
    <row r="44" spans="1:8">
      <c r="A44" s="17"/>
      <c r="B44" s="32" t="s">
        <v>81</v>
      </c>
      <c r="C44" s="96">
        <v>0</v>
      </c>
      <c r="D44" s="105" t="s">
        <v>1</v>
      </c>
      <c r="E44" s="106" t="e">
        <f>C44*C17</f>
        <v>#N/A</v>
      </c>
    </row>
    <row r="45" spans="1:8">
      <c r="A45" s="17"/>
      <c r="B45" s="32" t="s">
        <v>82</v>
      </c>
      <c r="C45" s="96">
        <v>0</v>
      </c>
      <c r="D45" s="105" t="s">
        <v>1</v>
      </c>
      <c r="E45" s="106" t="e">
        <f>ROUNDUP(C45/10,0)*C15</f>
        <v>#N/A</v>
      </c>
    </row>
    <row r="46" spans="1:8">
      <c r="A46" s="17"/>
      <c r="B46" s="32" t="s">
        <v>83</v>
      </c>
      <c r="C46" s="97">
        <v>0</v>
      </c>
      <c r="D46" s="105" t="s">
        <v>1</v>
      </c>
      <c r="E46" s="106" t="e">
        <f>ROUNDUP(C46/10,0)*C16</f>
        <v>#N/A</v>
      </c>
    </row>
    <row r="47" spans="1:8">
      <c r="A47" s="17"/>
      <c r="B47" s="32" t="s">
        <v>84</v>
      </c>
      <c r="C47" s="96">
        <v>0</v>
      </c>
      <c r="D47" s="105" t="s">
        <v>1</v>
      </c>
      <c r="E47" s="106" t="e">
        <f>ROUNDUP(C47/10,0)*C17</f>
        <v>#N/A</v>
      </c>
    </row>
    <row r="48" spans="1:8" ht="9.9499999999999993" customHeight="1">
      <c r="A48" s="17"/>
      <c r="B48" s="10"/>
      <c r="C48" s="10"/>
      <c r="D48" s="109"/>
      <c r="E48" s="106"/>
    </row>
    <row r="49" spans="1:8">
      <c r="A49" s="17"/>
      <c r="B49" s="192" t="s">
        <v>189</v>
      </c>
      <c r="C49" s="96">
        <v>0</v>
      </c>
      <c r="D49" s="105" t="s">
        <v>1</v>
      </c>
      <c r="E49" s="118" t="e">
        <f>C49*C18</f>
        <v>#N/A</v>
      </c>
    </row>
    <row r="50" spans="1:8">
      <c r="A50" s="17"/>
      <c r="B50" s="193"/>
      <c r="C50" s="119"/>
      <c r="D50" s="105"/>
      <c r="E50" s="118"/>
    </row>
    <row r="51" spans="1:8" s="6" customFormat="1">
      <c r="A51" s="42"/>
      <c r="B51" s="82" t="s">
        <v>89</v>
      </c>
      <c r="C51" s="120"/>
      <c r="D51" s="111" t="s">
        <v>1</v>
      </c>
      <c r="E51" s="117" t="e">
        <f>SUM(E42:E50)</f>
        <v>#N/A</v>
      </c>
    </row>
    <row r="52" spans="1:8" ht="9.9499999999999993" customHeight="1">
      <c r="A52" s="17"/>
      <c r="B52" s="10"/>
      <c r="C52" s="121"/>
      <c r="D52" s="15"/>
      <c r="E52" s="14"/>
    </row>
    <row r="53" spans="1:8" ht="15" thickBot="1">
      <c r="A53" s="46"/>
      <c r="B53" s="102" t="s">
        <v>190</v>
      </c>
      <c r="C53" s="121"/>
      <c r="D53" s="13" t="s">
        <v>1</v>
      </c>
      <c r="E53" s="19">
        <v>0</v>
      </c>
    </row>
    <row r="54" spans="1:8" ht="21.6" customHeight="1" thickTop="1">
      <c r="A54" s="44"/>
      <c r="B54" s="35" t="s">
        <v>87</v>
      </c>
      <c r="C54" s="33"/>
      <c r="D54" s="34" t="s">
        <v>1</v>
      </c>
      <c r="E54" s="47" t="e">
        <f>E40+E51+E53</f>
        <v>#N/A</v>
      </c>
      <c r="G54" s="1"/>
      <c r="H54" s="1"/>
    </row>
    <row r="61" spans="1:8">
      <c r="B61" s="100"/>
    </row>
  </sheetData>
  <sheetProtection algorithmName="SHA-512" hashValue="x2gInIh5y2e0KFW6tVTnbj6N9qXVHmzTKGJNl3RcAOMZCKH6qTdhu8fDFcQ5iHYsXxNSIbJB1Ck1QdvHfND0zA==" saltValue="yHh4l4D+yRX1UD+oT/DeYA==" spinCount="100000" sheet="1" selectLockedCells="1"/>
  <mergeCells count="7">
    <mergeCell ref="B49:B50"/>
    <mergeCell ref="A1:E1"/>
    <mergeCell ref="B2:E2"/>
    <mergeCell ref="C3:E3"/>
    <mergeCell ref="C4:E4"/>
    <mergeCell ref="C5:E5"/>
    <mergeCell ref="A5:B5"/>
  </mergeCells>
  <pageMargins left="0.70866141732283472" right="0.70866141732283472" top="0.78740157480314965" bottom="0.51181102362204722" header="0.31496062992125984" footer="0.31496062992125984"/>
  <pageSetup paperSize="9" scale="97" orientation="portrait" horizontalDpi="300" verticalDpi="300" r:id="rId1"/>
  <headerFooter scaleWithDoc="0">
    <oddHeader>&amp;L&amp;G</oddHeader>
    <oddFooter>&amp;L&amp;8&amp;F
VO 01.02.2023&amp;R&amp;8&amp;D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'Standard énergétique'!$A$15:$A$25</xm:f>
          </x14:formula1>
          <xm:sqref>B38</xm:sqref>
        </x14:dataValidation>
        <x14:dataValidation type="list" allowBlank="1" showInputMessage="1" showErrorMessage="1" xr:uid="{00000000-0002-0000-0000-000002000000}">
          <x14:formula1>
            <xm:f>'Constructions sans obstacles'!$A$9:$A$14</xm:f>
          </x14:formula1>
          <xm:sqref>B39</xm:sqref>
        </x14:dataValidation>
        <x14:dataValidation type="list" showInputMessage="1" xr:uid="{00000000-0002-0000-0000-000001000000}">
          <x14:formula1>
            <xm:f>_xlfn.ANCHORARRAY('Kostenstufen Zuteilung 2022'!G2)</xm:f>
          </x14:formula1>
          <xm:sqref>C5:E5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9"/>
    <pageSetUpPr fitToPage="1"/>
  </sheetPr>
  <dimension ref="A1:AD24"/>
  <sheetViews>
    <sheetView topLeftCell="L2" zoomScaleNormal="100" workbookViewId="0">
      <selection activeCell="C5" sqref="C5:E5"/>
    </sheetView>
  </sheetViews>
  <sheetFormatPr baseColWidth="10" defaultColWidth="10.625" defaultRowHeight="14.25"/>
  <cols>
    <col min="1" max="1" width="26.375" bestFit="1" customWidth="1"/>
    <col min="2" max="2" width="4.375" bestFit="1" customWidth="1"/>
    <col min="3" max="3" width="13.875" style="161" bestFit="1" customWidth="1"/>
    <col min="4" max="5" width="13.875" style="161" customWidth="1"/>
    <col min="6" max="6" width="16.5" style="161" bestFit="1" customWidth="1"/>
    <col min="7" max="7" width="13.75" style="161" bestFit="1" customWidth="1"/>
    <col min="8" max="8" width="17.375" style="161" bestFit="1" customWidth="1"/>
    <col min="9" max="9" width="11.125" style="161" bestFit="1" customWidth="1"/>
    <col min="10" max="12" width="11.125" style="161" customWidth="1"/>
    <col min="13" max="13" width="16.875" style="161" bestFit="1" customWidth="1"/>
    <col min="14" max="14" width="11.125" style="161" bestFit="1" customWidth="1"/>
    <col min="15" max="15" width="4" customWidth="1"/>
    <col min="16" max="16" width="4.375" customWidth="1"/>
    <col min="17" max="26" width="6.625" customWidth="1"/>
    <col min="27" max="30" width="12.125" customWidth="1"/>
  </cols>
  <sheetData>
    <row r="1" spans="1:30" ht="30" customHeight="1" thickBot="1">
      <c r="A1" s="52" t="s">
        <v>191</v>
      </c>
      <c r="B1" s="50"/>
      <c r="C1" s="50"/>
      <c r="D1" s="50"/>
      <c r="E1" s="50"/>
      <c r="F1" s="50"/>
      <c r="G1" s="50"/>
      <c r="H1" s="50"/>
      <c r="I1" s="50"/>
      <c r="J1" s="124"/>
      <c r="K1" s="50"/>
      <c r="L1" s="50"/>
      <c r="M1" s="50"/>
      <c r="N1"/>
      <c r="O1" s="69"/>
      <c r="P1" s="70"/>
      <c r="Q1" s="204" t="s">
        <v>111</v>
      </c>
      <c r="R1" s="204"/>
      <c r="S1" s="204"/>
      <c r="T1" s="204"/>
      <c r="U1" s="204"/>
      <c r="V1" s="205"/>
      <c r="W1" s="205"/>
      <c r="X1" s="205"/>
      <c r="Y1" s="205"/>
      <c r="Z1" s="205"/>
      <c r="AA1" s="71"/>
      <c r="AB1" s="71"/>
      <c r="AC1" s="69"/>
      <c r="AD1" s="69"/>
    </row>
    <row r="2" spans="1:30" ht="34.5" thickBot="1">
      <c r="A2" s="52" t="s">
        <v>192</v>
      </c>
      <c r="B2" s="52"/>
      <c r="C2" s="52"/>
      <c r="D2" s="52"/>
      <c r="E2" s="52"/>
      <c r="F2" s="52"/>
      <c r="G2" s="52"/>
      <c r="H2" s="52"/>
      <c r="I2" s="125"/>
      <c r="J2" s="125"/>
      <c r="K2" s="125"/>
      <c r="L2" s="125"/>
      <c r="M2" s="125"/>
      <c r="N2" s="125"/>
      <c r="O2" s="72"/>
      <c r="P2" s="70"/>
      <c r="Q2" s="73">
        <v>1</v>
      </c>
      <c r="R2" s="70">
        <v>2</v>
      </c>
      <c r="S2" s="126">
        <v>3</v>
      </c>
      <c r="T2" s="126">
        <v>4</v>
      </c>
      <c r="U2" s="126">
        <v>5</v>
      </c>
      <c r="V2" s="126">
        <v>6</v>
      </c>
      <c r="W2" s="126">
        <v>7</v>
      </c>
      <c r="X2" s="126">
        <f>Calculation!A29</f>
        <v>0</v>
      </c>
      <c r="Y2" s="126">
        <f>Calculation!A30</f>
        <v>0</v>
      </c>
      <c r="Z2" s="126">
        <f>Calculation!A31</f>
        <v>0</v>
      </c>
      <c r="AA2" s="127" t="s">
        <v>38</v>
      </c>
      <c r="AB2" s="127" t="s">
        <v>39</v>
      </c>
      <c r="AC2" s="127" t="s">
        <v>40</v>
      </c>
      <c r="AD2" s="127" t="s">
        <v>0</v>
      </c>
    </row>
    <row r="3" spans="1:30" ht="19.5" customHeight="1">
      <c r="A3" s="209" t="s">
        <v>137</v>
      </c>
      <c r="B3" s="210"/>
      <c r="C3" s="210"/>
      <c r="D3" s="210"/>
      <c r="E3" s="210"/>
      <c r="F3" s="210"/>
      <c r="G3" s="128"/>
      <c r="H3" s="129"/>
      <c r="I3" s="228" t="s">
        <v>144</v>
      </c>
      <c r="J3" s="216" t="s">
        <v>145</v>
      </c>
      <c r="K3" s="214" t="s">
        <v>147</v>
      </c>
      <c r="L3" s="230" t="s">
        <v>146</v>
      </c>
      <c r="M3" s="223" t="s">
        <v>148</v>
      </c>
      <c r="N3" s="222"/>
      <c r="O3" s="206" t="s">
        <v>110</v>
      </c>
      <c r="P3" s="130" t="s">
        <v>13</v>
      </c>
      <c r="Q3" s="131">
        <f t="shared" ref="Q3:Q8" si="0">ROUNDUP(((($C$5*$C$9*$C$10*$Q$2)+(ROUND(((((6+(INT(($Q$2-3)/2)))*$C$5*$C$9)+((4+(INT(($Q$2-3)/2)))*$C$7*$C$9)+((1+(INT(($Q$2-3)/2)))*$C$12))+((((1.6*1.6)*$C$5*$C$9)+(2*$C$5*$C$9)+((1.6*$Q$2)*$C$6*$C$9)))+($C$11)),-3))+(ROUND(((3.8+(3.8*(INT(($Q$2-1)/6))))*$C$5*$C$9)+((ROUNDDOWN(($Q$2/4),0)*2)*$C$5*$C$9)+((1+(1*(INT(($Q$2-1)/6))))*$C$13)+((ROUNDDOWN(($Q$2/4),0))*$C$14),-3))+(ROUND((($Q$2*12)*$C$8)+(($Q$2*2)*$C$6*$C$9)+(($Q$2*1.5)*$C$6*$C$9),-3))+((($C$5*$C$9*$C$10*$Q$2)+(ROUND(((((6+(INT(($Q$2-3)/2)))*$C$5*$C$9)+((4+(INT(($Q$2-3)/2)))*$C$7*$C$9)+((1+(INT(($Q$2-3)/2)))*$C$12))+((((1.6*1.6)*$C$5*$C$9)+(2*$C$5*$C$9)+((1.6*$Q$2)*$C$6*$C$9)))+($C$11)),-3))+(ROUND(((3.8+(3.8*(INT(($Q$2-1)/6))))*$C$5*$C$9)+((ROUNDDOWN(($Q$2/4),0)*2)*$C$5*$C$9)+((1+(1*(INT(($Q$2-1)/6))))*$C$13)+((ROUNDDOWN(($Q$2/4),0))*$C$14),-3)))*$C$15))*(1+(VLOOKUP($G6,$G$6:$H$11,2,FALSE))))*(1+(VLOOKUP($G6,$G$6:$I$11,3,FALSE)))*2,-4)/2</f>
        <v>195000</v>
      </c>
      <c r="R3" s="131">
        <f t="shared" ref="R3:R8" si="1">ROUNDUP(((($C$5*$C$9*$C$10*$R$2)+(ROUND(((((6+(INT(($R$2-3)/2)))*$C$5*$C$9)+((4+(INT(($R$2-3)/2)))*$C$7*$C$9)+((1+(INT(($R$2-3)/2)))*$C$12))+((((2.7*1.6)*$C$5*$C$9)+(2*$C$5*$C$9)+((1.6*$R$2)*$C$6*$C$9)))+($C$11)),-3))+(ROUND(((3.8+(3.8*(INT(($R$2-1)/6))))*$C$5*$C$9)+((ROUNDDOWN(($R$2/4),0)*2)*$C$5*$C$9)+((1+(1*(INT(($R$2-1)/6))))*$C$13)+((ROUNDDOWN(($R$2/4),0))*$C$14),-3))+(ROUND((($R$2*12)*$C$8)+(($R$2*2)*$C$6*$C$9)+(($R$2*1.5)*$C$6*$C$9),-3))+((($C$5*$C$9*$C$10*$R$2)+(ROUND(((((6+(INT(($R$2-3)/2)))*$C$5*$C$9)+((4+(INT(($R$2-3)/2)))*$C$7*$C$9)+((1+(INT(($R$2-3)/2)))*$C$12))+((((2.7*1.6)*$C$5*$C$9)+(2*$C$5*$C$9)+((1.6*$R$2)*$C$6*$C$9)))+($C$11)),-3))+(ROUND(((3.8+(3.8*(INT(($R$2-1)/6))))*$C$5*$C$9)+((ROUNDDOWN(($R$2/4),0)*2)*$C$5*$C$9)+((1+(1*(INT(($R$2-1)/6))))*$C$13)+((ROUNDDOWN(($R$2/4),0))*$C$14),-3)))*$C$15))*(1+(VLOOKUP($G6,$G$6:$H$11,2,FALSE))))*(1+(VLOOKUP($G6,$G$6:$I$11,3,FALSE)))*2,-4)/2</f>
        <v>260000</v>
      </c>
      <c r="S3" s="131">
        <f t="shared" ref="S3:Z8" si="2">ROUNDUP(((($C$5*$C$9*$C$10*S$2)+(ROUND(((((6+(INT((S$2-3)/2)))*$C$5*$C$9)+((4+(INT((S$2-3)/2)))*$C$7*$C$9)+((1+(INT((S$2-3)/2)))*$C$12))+((((2.7*(1.8+(S$2-3)*0.6))*$C$5*$C$9)+((2.5+(S$2-3))*$C$5*$C$9)+((1.6*S$2)*$C$6*$C$9)))+($C$11)),-3))+(ROUND(((3.8+(3.8*(INT((S$2-1)/6))))*$C$5*$C$9)+((ROUNDDOWN((S$2/4),0)*2)*$C$5*$C$9)+((1+(1*(INT((S$2-1)/6))))*$C$13)+((ROUNDDOWN((S$2/4),0))*$C$14),-3))+(ROUND(((S$2*12)*$C$8)+((S$2*2)*$C$6*$C$9)+((S$2*1.5)*$C$6*$C$9),-3))+((($C$5*$C$9*$C$10*S$2)+(ROUND(((((6+(INT((S$2-3)/2)))*$C$5*$C$9)+((4+(INT((S$2-3)/2)))*$C$7*$C$9)+((1+(INT((S$2-3)/2)))*$C$12))+((((2.7*(1.8+(S$2-3)*0.6))*$C$5*$C$9)+((2.5+(S$2-3))*$C$5*$C$9)+((1.6*S$2)*$C$6*$C$9)))+($C$11)),-3))+(ROUND(((3.8+(3.8*(INT((S$2-1)/6))))*$C$5*$C$9)+((ROUNDDOWN((S$2/4),0)*2)*$C$5*$C$9)+((1+(1*(INT((S$2-1)/6))))*$C$13)+((ROUNDDOWN((S$2/4),0))*$C$14),-3)))*$C$15))*(1+(VLOOKUP($G6,$G$6:$H$11,2,FALSE))))*(1+(VLOOKUP($G6,$G$6:$I$11,3,FALSE)))*2,-4)/2</f>
        <v>330000</v>
      </c>
      <c r="T3" s="131">
        <f t="shared" si="2"/>
        <v>415000</v>
      </c>
      <c r="U3" s="131">
        <f t="shared" si="2"/>
        <v>495000</v>
      </c>
      <c r="V3" s="131">
        <f t="shared" si="2"/>
        <v>560000</v>
      </c>
      <c r="W3" s="131">
        <f t="shared" si="2"/>
        <v>680000</v>
      </c>
      <c r="X3" s="131">
        <f t="shared" si="2"/>
        <v>65000</v>
      </c>
      <c r="Y3" s="131">
        <f t="shared" si="2"/>
        <v>65000</v>
      </c>
      <c r="Z3" s="131">
        <f t="shared" si="2"/>
        <v>65000</v>
      </c>
      <c r="AA3" s="123">
        <v>37000</v>
      </c>
      <c r="AB3" s="123">
        <v>21000</v>
      </c>
      <c r="AC3" s="123">
        <v>13000</v>
      </c>
      <c r="AD3" s="123">
        <v>26000</v>
      </c>
    </row>
    <row r="4" spans="1:30" s="8" customFormat="1" ht="20.45" customHeight="1" thickBot="1">
      <c r="A4" s="59" t="s">
        <v>94</v>
      </c>
      <c r="B4"/>
      <c r="C4" s="132" t="s">
        <v>3</v>
      </c>
      <c r="D4" s="132" t="s">
        <v>135</v>
      </c>
      <c r="E4" s="132" t="s">
        <v>136</v>
      </c>
      <c r="F4" s="133"/>
      <c r="G4" s="134"/>
      <c r="H4" s="135"/>
      <c r="I4" s="229"/>
      <c r="J4" s="217"/>
      <c r="K4" s="215"/>
      <c r="L4" s="231"/>
      <c r="M4" s="224"/>
      <c r="N4" s="222"/>
      <c r="O4" s="207"/>
      <c r="P4" s="74" t="s">
        <v>11</v>
      </c>
      <c r="Q4" s="131">
        <f t="shared" si="0"/>
        <v>215000</v>
      </c>
      <c r="R4" s="131">
        <f t="shared" si="1"/>
        <v>285000</v>
      </c>
      <c r="S4" s="131">
        <f t="shared" si="2"/>
        <v>365000</v>
      </c>
      <c r="T4" s="131">
        <f t="shared" si="2"/>
        <v>455000</v>
      </c>
      <c r="U4" s="131">
        <f t="shared" si="2"/>
        <v>540000</v>
      </c>
      <c r="V4" s="131">
        <f t="shared" si="2"/>
        <v>615000</v>
      </c>
      <c r="W4" s="131">
        <f t="shared" si="2"/>
        <v>750000</v>
      </c>
      <c r="X4" s="131">
        <f t="shared" si="2"/>
        <v>70000</v>
      </c>
      <c r="Y4" s="131">
        <f t="shared" si="2"/>
        <v>70000</v>
      </c>
      <c r="Z4" s="131">
        <f t="shared" si="2"/>
        <v>70000</v>
      </c>
      <c r="AA4" s="123">
        <v>37000</v>
      </c>
      <c r="AB4" s="123">
        <v>21000</v>
      </c>
      <c r="AC4" s="123">
        <v>13000</v>
      </c>
      <c r="AD4" s="123">
        <v>26000</v>
      </c>
    </row>
    <row r="5" spans="1:30" ht="15" thickBot="1">
      <c r="A5" s="136" t="s">
        <v>96</v>
      </c>
      <c r="B5" s="53" t="s">
        <v>138</v>
      </c>
      <c r="C5" s="89">
        <v>819.95249999999987</v>
      </c>
      <c r="D5" s="137"/>
      <c r="E5" s="138"/>
      <c r="F5" s="139" t="s">
        <v>112</v>
      </c>
      <c r="G5" s="60" t="s">
        <v>139</v>
      </c>
      <c r="H5" s="68" t="s">
        <v>140</v>
      </c>
      <c r="I5" s="225" t="s">
        <v>143</v>
      </c>
      <c r="J5" s="226"/>
      <c r="K5" s="226"/>
      <c r="L5" s="226"/>
      <c r="M5" s="227"/>
      <c r="N5" s="222"/>
      <c r="O5" s="207"/>
      <c r="P5" s="74" t="s">
        <v>10</v>
      </c>
      <c r="Q5" s="131">
        <f t="shared" si="0"/>
        <v>230000</v>
      </c>
      <c r="R5" s="131">
        <f t="shared" si="1"/>
        <v>305000</v>
      </c>
      <c r="S5" s="131">
        <f t="shared" si="2"/>
        <v>390000</v>
      </c>
      <c r="T5" s="131">
        <f t="shared" si="2"/>
        <v>490000</v>
      </c>
      <c r="U5" s="131">
        <f t="shared" si="2"/>
        <v>580000</v>
      </c>
      <c r="V5" s="131">
        <f t="shared" si="2"/>
        <v>660000</v>
      </c>
      <c r="W5" s="131">
        <f t="shared" si="2"/>
        <v>805000</v>
      </c>
      <c r="X5" s="131">
        <f t="shared" si="2"/>
        <v>75000</v>
      </c>
      <c r="Y5" s="131">
        <f t="shared" si="2"/>
        <v>75000</v>
      </c>
      <c r="Z5" s="131">
        <f t="shared" si="2"/>
        <v>75000</v>
      </c>
      <c r="AA5" s="123">
        <v>42000</v>
      </c>
      <c r="AB5" s="123">
        <v>23000</v>
      </c>
      <c r="AC5" s="123">
        <v>14000</v>
      </c>
      <c r="AD5" s="123">
        <v>27000</v>
      </c>
    </row>
    <row r="6" spans="1:30">
      <c r="A6" s="136" t="s">
        <v>127</v>
      </c>
      <c r="B6" s="53" t="s">
        <v>138</v>
      </c>
      <c r="C6" s="89">
        <v>409.97624999999994</v>
      </c>
      <c r="D6" s="54"/>
      <c r="E6" s="138"/>
      <c r="F6" s="140" t="s">
        <v>113</v>
      </c>
      <c r="G6" s="141" t="s">
        <v>13</v>
      </c>
      <c r="H6" s="61">
        <v>0.2</v>
      </c>
      <c r="I6" s="88">
        <v>7.0006119416032866E-2</v>
      </c>
      <c r="J6" s="65">
        <v>7.5323296796736203E-2</v>
      </c>
      <c r="K6" s="66">
        <v>1.0008430439506912</v>
      </c>
      <c r="L6" s="65">
        <v>0.18410051273592043</v>
      </c>
      <c r="M6" s="67">
        <v>1.726869857543508</v>
      </c>
      <c r="N6" s="66"/>
      <c r="O6" s="207"/>
      <c r="P6" s="75" t="s">
        <v>9</v>
      </c>
      <c r="Q6" s="131">
        <f t="shared" si="0"/>
        <v>245000</v>
      </c>
      <c r="R6" s="131">
        <f t="shared" si="1"/>
        <v>325000</v>
      </c>
      <c r="S6" s="131">
        <f t="shared" si="2"/>
        <v>420000</v>
      </c>
      <c r="T6" s="131">
        <f t="shared" si="2"/>
        <v>525000</v>
      </c>
      <c r="U6" s="131">
        <f t="shared" si="2"/>
        <v>620000</v>
      </c>
      <c r="V6" s="131">
        <f t="shared" si="2"/>
        <v>710000</v>
      </c>
      <c r="W6" s="131">
        <f t="shared" si="2"/>
        <v>860000</v>
      </c>
      <c r="X6" s="131">
        <f t="shared" si="2"/>
        <v>80000</v>
      </c>
      <c r="Y6" s="131">
        <f t="shared" si="2"/>
        <v>80000</v>
      </c>
      <c r="Z6" s="131">
        <f t="shared" si="2"/>
        <v>80000</v>
      </c>
      <c r="AA6" s="123">
        <v>42000</v>
      </c>
      <c r="AB6" s="123">
        <v>23000</v>
      </c>
      <c r="AC6" s="123">
        <v>14000</v>
      </c>
      <c r="AD6" s="123">
        <v>27000</v>
      </c>
    </row>
    <row r="7" spans="1:30">
      <c r="A7" s="142" t="s">
        <v>128</v>
      </c>
      <c r="B7" s="53" t="s">
        <v>138</v>
      </c>
      <c r="C7" s="89">
        <v>327.98099999999994</v>
      </c>
      <c r="D7" s="54"/>
      <c r="E7" s="138"/>
      <c r="F7" s="140" t="s">
        <v>114</v>
      </c>
      <c r="G7" s="141" t="s">
        <v>11</v>
      </c>
      <c r="H7" s="61">
        <v>0.28000000000000003</v>
      </c>
      <c r="I7" s="88">
        <v>0.10322374562032438</v>
      </c>
      <c r="J7" s="65">
        <v>0.1201020421894457</v>
      </c>
      <c r="K7" s="66">
        <v>1.1682208802262386</v>
      </c>
      <c r="L7" s="65">
        <v>0.15261691173728006</v>
      </c>
      <c r="M7" s="67">
        <v>1.1669880416074379</v>
      </c>
      <c r="N7" s="66"/>
      <c r="O7" s="207"/>
      <c r="P7" s="75" t="s">
        <v>7</v>
      </c>
      <c r="Q7" s="131">
        <f t="shared" si="0"/>
        <v>280000</v>
      </c>
      <c r="R7" s="131">
        <f t="shared" si="1"/>
        <v>375000</v>
      </c>
      <c r="S7" s="131">
        <f t="shared" si="2"/>
        <v>480000</v>
      </c>
      <c r="T7" s="131">
        <f t="shared" si="2"/>
        <v>600000</v>
      </c>
      <c r="U7" s="131">
        <f t="shared" si="2"/>
        <v>715000</v>
      </c>
      <c r="V7" s="131">
        <f t="shared" si="2"/>
        <v>815000</v>
      </c>
      <c r="W7" s="131">
        <f t="shared" si="2"/>
        <v>990000</v>
      </c>
      <c r="X7" s="131">
        <f t="shared" si="2"/>
        <v>95000</v>
      </c>
      <c r="Y7" s="131">
        <f t="shared" si="2"/>
        <v>95000</v>
      </c>
      <c r="Z7" s="131">
        <f t="shared" si="2"/>
        <v>95000</v>
      </c>
      <c r="AA7" s="123">
        <v>46000</v>
      </c>
      <c r="AB7" s="123">
        <v>25000</v>
      </c>
      <c r="AC7" s="123">
        <v>15000</v>
      </c>
      <c r="AD7" s="123">
        <v>29000</v>
      </c>
    </row>
    <row r="8" spans="1:30" ht="15" thickBot="1">
      <c r="A8" s="142" t="s">
        <v>129</v>
      </c>
      <c r="B8" s="53" t="s">
        <v>138</v>
      </c>
      <c r="C8" s="89">
        <v>273.31749999999994</v>
      </c>
      <c r="D8" s="54"/>
      <c r="E8" s="138"/>
      <c r="F8" s="140" t="s">
        <v>115</v>
      </c>
      <c r="G8" s="141" t="s">
        <v>10</v>
      </c>
      <c r="H8" s="61">
        <v>0.36</v>
      </c>
      <c r="I8" s="88">
        <v>0.11539277221331255</v>
      </c>
      <c r="J8" s="65">
        <v>0.14259676803792382</v>
      </c>
      <c r="K8" s="66">
        <v>1.1407741443033905</v>
      </c>
      <c r="L8" s="65">
        <v>0.15595875704142534</v>
      </c>
      <c r="M8" s="67">
        <v>1.0397250469428356</v>
      </c>
      <c r="N8" s="66"/>
      <c r="O8" s="208"/>
      <c r="P8" s="75" t="s">
        <v>8</v>
      </c>
      <c r="Q8" s="131">
        <f t="shared" si="0"/>
        <v>315000</v>
      </c>
      <c r="R8" s="131">
        <f t="shared" si="1"/>
        <v>425000</v>
      </c>
      <c r="S8" s="131">
        <f t="shared" si="2"/>
        <v>540000</v>
      </c>
      <c r="T8" s="131">
        <f t="shared" si="2"/>
        <v>675000</v>
      </c>
      <c r="U8" s="131">
        <f t="shared" si="2"/>
        <v>805000</v>
      </c>
      <c r="V8" s="131">
        <f t="shared" si="2"/>
        <v>915000</v>
      </c>
      <c r="W8" s="131">
        <f t="shared" si="2"/>
        <v>1110000</v>
      </c>
      <c r="X8" s="131">
        <f t="shared" si="2"/>
        <v>105000</v>
      </c>
      <c r="Y8" s="131">
        <f t="shared" si="2"/>
        <v>105000</v>
      </c>
      <c r="Z8" s="131">
        <f t="shared" si="2"/>
        <v>105000</v>
      </c>
      <c r="AA8" s="123">
        <v>46000</v>
      </c>
      <c r="AB8" s="123">
        <v>25000</v>
      </c>
      <c r="AC8" s="123">
        <v>15000</v>
      </c>
      <c r="AD8" s="123">
        <v>29000</v>
      </c>
    </row>
    <row r="9" spans="1:30">
      <c r="A9" s="143" t="s">
        <v>97</v>
      </c>
      <c r="B9" s="55" t="s">
        <v>130</v>
      </c>
      <c r="C9" s="122">
        <v>3</v>
      </c>
      <c r="D9" s="125"/>
      <c r="E9" s="138"/>
      <c r="F9" s="140" t="s">
        <v>116</v>
      </c>
      <c r="G9" s="141" t="s">
        <v>9</v>
      </c>
      <c r="H9" s="61">
        <v>0.43</v>
      </c>
      <c r="I9" s="88">
        <v>0.13456969555970244</v>
      </c>
      <c r="J9" s="65">
        <v>0.14903702161310903</v>
      </c>
      <c r="K9" s="66">
        <v>0.99255047006201647</v>
      </c>
      <c r="L9" s="65">
        <v>0.16306871768760772</v>
      </c>
      <c r="M9" s="67">
        <v>0.93116745472388263</v>
      </c>
      <c r="N9" s="66"/>
      <c r="O9" s="69"/>
      <c r="P9" s="69"/>
      <c r="Q9" s="218" t="str">
        <f>C4</f>
        <v>Miete</v>
      </c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</row>
    <row r="10" spans="1:30" ht="19.5" customHeight="1">
      <c r="A10" s="143" t="s">
        <v>131</v>
      </c>
      <c r="B10" s="144" t="s">
        <v>132</v>
      </c>
      <c r="C10" s="122">
        <v>14</v>
      </c>
      <c r="D10" s="125"/>
      <c r="E10" s="138"/>
      <c r="F10" s="140" t="s">
        <v>117</v>
      </c>
      <c r="G10" s="141" t="s">
        <v>7</v>
      </c>
      <c r="H10" s="61">
        <v>0.51</v>
      </c>
      <c r="I10" s="88">
        <v>0.23828166733827114</v>
      </c>
      <c r="J10" s="65">
        <v>0.22758397915126288</v>
      </c>
      <c r="K10" s="66">
        <v>1.3980641304752337</v>
      </c>
      <c r="L10" s="65">
        <v>0.17938570195415521</v>
      </c>
      <c r="M10" s="67">
        <v>0.9425713100745382</v>
      </c>
      <c r="N10" s="66"/>
      <c r="O10" s="69"/>
      <c r="P10" s="69"/>
      <c r="Q10" s="220" t="s">
        <v>123</v>
      </c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</row>
    <row r="11" spans="1:30" ht="15" thickBot="1">
      <c r="A11" s="142" t="s">
        <v>98</v>
      </c>
      <c r="B11" s="56" t="s">
        <v>1</v>
      </c>
      <c r="C11" s="122">
        <v>38150</v>
      </c>
      <c r="D11" s="145"/>
      <c r="E11" s="138"/>
      <c r="F11" s="140" t="s">
        <v>118</v>
      </c>
      <c r="G11" s="141" t="s">
        <v>8</v>
      </c>
      <c r="H11" s="61">
        <v>0.56999999999999995</v>
      </c>
      <c r="I11" s="88">
        <v>0.33806264635471717</v>
      </c>
      <c r="J11" s="65">
        <v>0.31415566081457169</v>
      </c>
      <c r="K11" s="66">
        <v>1.6455154293227077</v>
      </c>
      <c r="L11" s="65">
        <v>0.25547639432485325</v>
      </c>
      <c r="M11" s="67">
        <v>1.1996520982822352</v>
      </c>
      <c r="N11" s="66"/>
      <c r="V11" s="69"/>
      <c r="W11" s="69"/>
      <c r="X11" s="69"/>
      <c r="Y11" s="69"/>
      <c r="Z11" s="69"/>
      <c r="AA11" s="69"/>
      <c r="AB11" s="69"/>
      <c r="AC11" s="69"/>
      <c r="AD11" s="69"/>
    </row>
    <row r="12" spans="1:30" ht="19.5" customHeight="1" thickBot="1">
      <c r="A12" s="142" t="s">
        <v>99</v>
      </c>
      <c r="B12" s="56" t="s">
        <v>1</v>
      </c>
      <c r="C12" s="122">
        <v>2725</v>
      </c>
      <c r="D12" s="145"/>
      <c r="E12" s="138"/>
      <c r="F12" s="140" t="s">
        <v>119</v>
      </c>
      <c r="G12" s="211" t="s">
        <v>141</v>
      </c>
      <c r="H12" s="212"/>
      <c r="I12" s="212"/>
      <c r="J12" s="212"/>
      <c r="K12" s="212"/>
      <c r="L12" s="212"/>
      <c r="M12" s="213"/>
      <c r="N12" s="146"/>
      <c r="V12" s="69"/>
      <c r="W12" s="69"/>
      <c r="X12" s="69"/>
      <c r="Y12" s="69"/>
      <c r="Z12" s="69"/>
      <c r="AA12" s="69"/>
      <c r="AB12" s="69"/>
      <c r="AC12" s="69"/>
      <c r="AD12" s="69"/>
    </row>
    <row r="13" spans="1:30" ht="19.5" customHeight="1">
      <c r="A13" s="142" t="s">
        <v>101</v>
      </c>
      <c r="B13" s="56" t="s">
        <v>1</v>
      </c>
      <c r="C13" s="122">
        <v>21800</v>
      </c>
      <c r="D13" s="145"/>
      <c r="E13" s="138"/>
      <c r="F13" s="140" t="s">
        <v>120</v>
      </c>
      <c r="G13" s="147"/>
      <c r="H13" s="62" t="s">
        <v>149</v>
      </c>
      <c r="I13" s="148" t="s">
        <v>100</v>
      </c>
      <c r="J13" s="149"/>
      <c r="K13" s="150" t="s">
        <v>150</v>
      </c>
      <c r="L13" s="151"/>
      <c r="M13" s="152"/>
      <c r="N13" s="146"/>
      <c r="V13" s="69"/>
      <c r="W13" s="69"/>
      <c r="X13" s="69"/>
      <c r="Y13" s="69"/>
      <c r="Z13" s="69"/>
      <c r="AA13" s="69"/>
      <c r="AB13" s="69"/>
      <c r="AC13" s="69"/>
      <c r="AD13" s="69"/>
    </row>
    <row r="14" spans="1:30" ht="19.5" customHeight="1">
      <c r="A14" s="142" t="s">
        <v>102</v>
      </c>
      <c r="B14" s="56" t="s">
        <v>1</v>
      </c>
      <c r="C14" s="122">
        <v>5450</v>
      </c>
      <c r="D14" s="145"/>
      <c r="E14" s="138"/>
      <c r="F14" s="140" t="s">
        <v>121</v>
      </c>
      <c r="G14" s="153">
        <v>41730</v>
      </c>
      <c r="H14" s="63">
        <v>1.004</v>
      </c>
      <c r="I14" s="154" t="s">
        <v>95</v>
      </c>
      <c r="J14" s="155" t="s">
        <v>151</v>
      </c>
      <c r="K14" s="154">
        <v>750</v>
      </c>
      <c r="L14" s="154"/>
      <c r="M14" s="152"/>
      <c r="N14" s="146"/>
      <c r="V14" s="69"/>
      <c r="W14" s="69"/>
      <c r="X14" s="69"/>
      <c r="Y14" s="69"/>
      <c r="Z14" s="69"/>
      <c r="AA14" s="69"/>
      <c r="AB14" s="69"/>
      <c r="AC14" s="69"/>
      <c r="AD14" s="69"/>
    </row>
    <row r="15" spans="1:30" ht="20.25" thickBot="1">
      <c r="A15" s="156" t="s">
        <v>133</v>
      </c>
      <c r="B15" s="157" t="s">
        <v>134</v>
      </c>
      <c r="C15" s="90">
        <v>7.0000000000000007E-2</v>
      </c>
      <c r="D15" s="58"/>
      <c r="E15" s="57"/>
      <c r="F15" s="51" t="s">
        <v>122</v>
      </c>
      <c r="G15" s="158">
        <v>43951</v>
      </c>
      <c r="H15" s="64">
        <v>1.0069999999999999</v>
      </c>
      <c r="I15" s="159" t="s">
        <v>142</v>
      </c>
      <c r="J15" s="64">
        <f>H15-H14</f>
        <v>2.9999999999998916E-3</v>
      </c>
      <c r="K15" s="159">
        <f>K14*(1+J15)</f>
        <v>752.24999999999989</v>
      </c>
      <c r="L15" s="159"/>
      <c r="M15" s="160"/>
      <c r="N15" s="146"/>
      <c r="V15" s="69"/>
      <c r="W15" s="69"/>
      <c r="X15" s="69"/>
      <c r="Y15" s="69"/>
      <c r="Z15" s="69"/>
      <c r="AA15" s="69"/>
      <c r="AB15" s="69"/>
      <c r="AC15" s="69"/>
      <c r="AD15" s="69"/>
    </row>
    <row r="16" spans="1:30" ht="19.5">
      <c r="C16"/>
      <c r="N16" s="146"/>
      <c r="V16" s="69"/>
      <c r="W16" s="69"/>
      <c r="X16" s="69"/>
      <c r="Y16" s="69"/>
      <c r="Z16" s="69"/>
      <c r="AA16" s="69"/>
      <c r="AB16" s="69"/>
      <c r="AC16" s="69"/>
      <c r="AD16" s="69"/>
    </row>
    <row r="17" spans="3:30" ht="19.5">
      <c r="C17"/>
      <c r="M17" s="162"/>
      <c r="N17" s="146"/>
      <c r="V17" s="69"/>
      <c r="W17" s="69"/>
      <c r="X17" s="69"/>
      <c r="Y17" s="69"/>
      <c r="Z17" s="69"/>
      <c r="AA17" s="69"/>
      <c r="AB17" s="69"/>
      <c r="AC17" s="69"/>
      <c r="AD17" s="69"/>
    </row>
    <row r="18" spans="3:30" ht="15" thickBot="1">
      <c r="C18"/>
      <c r="M18"/>
      <c r="N18"/>
      <c r="V18" s="69"/>
      <c r="W18" s="69"/>
      <c r="X18" s="69"/>
      <c r="Y18" s="69"/>
      <c r="Z18" s="69"/>
      <c r="AA18" s="69"/>
      <c r="AB18" s="69"/>
      <c r="AC18" s="69"/>
      <c r="AD18" s="69"/>
    </row>
    <row r="19" spans="3:30">
      <c r="D19" s="163"/>
      <c r="E19" s="164"/>
      <c r="F19" s="164"/>
      <c r="G19" s="165"/>
      <c r="H19" s="165"/>
      <c r="I19" s="91"/>
      <c r="J19" s="91"/>
      <c r="K19" s="232" t="s">
        <v>162</v>
      </c>
      <c r="L19" s="232" t="s">
        <v>163</v>
      </c>
      <c r="M19" s="234" t="s">
        <v>164</v>
      </c>
      <c r="N19"/>
      <c r="V19" s="69"/>
      <c r="W19" s="69"/>
      <c r="X19" s="69"/>
      <c r="Y19" s="69"/>
      <c r="Z19" s="69"/>
      <c r="AA19" s="69"/>
      <c r="AB19" s="69"/>
      <c r="AC19" s="69"/>
      <c r="AD19" s="69"/>
    </row>
    <row r="20" spans="3:30">
      <c r="D20" s="166"/>
      <c r="I20" s="167"/>
      <c r="J20" s="167"/>
      <c r="K20" s="233"/>
      <c r="L20" s="233"/>
      <c r="M20" s="235"/>
      <c r="N20"/>
    </row>
    <row r="21" spans="3:30">
      <c r="D21" s="166"/>
      <c r="I21" s="167"/>
      <c r="J21" s="167"/>
      <c r="K21" s="233"/>
      <c r="L21" s="233"/>
      <c r="M21" s="235"/>
    </row>
    <row r="22" spans="3:30">
      <c r="D22" s="168"/>
      <c r="E22"/>
      <c r="F22"/>
      <c r="I22" s="167"/>
      <c r="J22" s="167"/>
      <c r="K22" s="233"/>
      <c r="L22" s="233"/>
      <c r="M22" s="235"/>
    </row>
    <row r="23" spans="3:30">
      <c r="D23" s="169" t="s">
        <v>193</v>
      </c>
      <c r="E23" s="170"/>
      <c r="F23" s="170"/>
      <c r="G23" s="171"/>
      <c r="H23" s="172">
        <f>Calculation!C34</f>
        <v>0</v>
      </c>
      <c r="I23" s="173" t="s">
        <v>1</v>
      </c>
      <c r="J23" s="174" t="e">
        <f>K23*(1+L23+M23)</f>
        <v>#N/A</v>
      </c>
      <c r="K23" s="161">
        <f>H23*'AKL 2022 Miete'!$C$9*1.1*'AKL 2022 Miete'!$C$5</f>
        <v>0</v>
      </c>
      <c r="L23" s="175" t="e">
        <f>VLOOKUP(Calculation!$C$6,$G$6:$I$11,2,FALSE)</f>
        <v>#N/A</v>
      </c>
      <c r="M23" s="176" t="e">
        <f>VLOOKUP(Calculation!$C$6,$G$6:$I$11,3,FALSE)</f>
        <v>#N/A</v>
      </c>
    </row>
    <row r="24" spans="3:30" ht="15" thickBot="1">
      <c r="D24" s="177" t="s">
        <v>194</v>
      </c>
      <c r="E24" s="178"/>
      <c r="F24" s="178"/>
      <c r="G24" s="179"/>
      <c r="H24" s="180">
        <f>Calculation!C35</f>
        <v>0</v>
      </c>
      <c r="I24" s="181" t="s">
        <v>1</v>
      </c>
      <c r="J24" s="182" t="e">
        <f>K24*(1+L24+M24)</f>
        <v>#N/A</v>
      </c>
      <c r="K24" s="183">
        <f>H24*'AKL 2022 Miete'!$C$9*'AKL 2022 Miete'!$C$5</f>
        <v>0</v>
      </c>
      <c r="L24" s="184" t="e">
        <f>VLOOKUP(Calculation!$C$6,$G$6:$I$11,2,FALSE)</f>
        <v>#N/A</v>
      </c>
      <c r="M24" s="185" t="e">
        <f>VLOOKUP(Calculation!$C$6,$G$6:$I$11,3,FALSE)</f>
        <v>#N/A</v>
      </c>
    </row>
  </sheetData>
  <mergeCells count="16">
    <mergeCell ref="K19:K22"/>
    <mergeCell ref="L19:L22"/>
    <mergeCell ref="M19:M22"/>
    <mergeCell ref="Q1:Z1"/>
    <mergeCell ref="O3:O8"/>
    <mergeCell ref="A3:F3"/>
    <mergeCell ref="G12:M12"/>
    <mergeCell ref="K3:K4"/>
    <mergeCell ref="J3:J4"/>
    <mergeCell ref="Q9:AD9"/>
    <mergeCell ref="Q10:AD10"/>
    <mergeCell ref="N3:N5"/>
    <mergeCell ref="M3:M4"/>
    <mergeCell ref="I5:M5"/>
    <mergeCell ref="I3:I4"/>
    <mergeCell ref="L3:L4"/>
  </mergeCells>
  <dataValidations count="1">
    <dataValidation type="list" allowBlank="1" showInputMessage="1" showErrorMessage="1" sqref="C4:E4" xr:uid="{7A6D3E5F-BAB5-4B13-9C04-29B00AA6F224}">
      <formula1>$I$14:$I$15</formula1>
    </dataValidation>
  </dataValidations>
  <hyperlinks>
    <hyperlink ref="H13" r:id="rId1" display="BFS Index" xr:uid="{EA16070B-1BA6-4938-826D-0A7B7D767CED}"/>
  </hyperlinks>
  <pageMargins left="0.7" right="0.7" top="0.78740157499999996" bottom="0.78740157499999996" header="0.3" footer="0.3"/>
  <pageSetup paperSize="8" scale="49" orientation="landscape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theme="9"/>
  </sheetPr>
  <dimension ref="A1:ED2278"/>
  <sheetViews>
    <sheetView workbookViewId="0">
      <selection activeCell="C5" sqref="C5:E5"/>
    </sheetView>
  </sheetViews>
  <sheetFormatPr baseColWidth="10" defaultRowHeight="14.25"/>
  <cols>
    <col min="1" max="1" width="29.375" bestFit="1" customWidth="1"/>
    <col min="2" max="2" width="8.25" customWidth="1"/>
    <col min="3" max="3" width="7.625" customWidth="1"/>
    <col min="4" max="4" width="8.375" bestFit="1" customWidth="1"/>
    <col min="5" max="5" width="6.5" bestFit="1" customWidth="1"/>
  </cols>
  <sheetData>
    <row r="1" spans="1:7" ht="15">
      <c r="A1" s="188" t="s">
        <v>195</v>
      </c>
      <c r="B1" s="188" t="s">
        <v>2</v>
      </c>
      <c r="C1" s="189" t="s">
        <v>3</v>
      </c>
      <c r="D1" s="189" t="s">
        <v>4</v>
      </c>
      <c r="E1" s="190" t="s">
        <v>5</v>
      </c>
      <c r="G1" s="191" t="s">
        <v>2344</v>
      </c>
    </row>
    <row r="2" spans="1:7">
      <c r="A2" t="s">
        <v>196</v>
      </c>
      <c r="B2" s="87" t="s">
        <v>31</v>
      </c>
      <c r="C2" s="87" t="s">
        <v>7</v>
      </c>
      <c r="D2" s="87" t="s">
        <v>7</v>
      </c>
      <c r="E2" s="87" t="s">
        <v>7</v>
      </c>
      <c r="G2" t="str" cm="1">
        <f t="array" ref="G2:G2149">_xlfn._xlws.FILTER(A2:A2149,ISNUMBER(SEARCH(Calculation!C5,A2:A2149)),"Nicht gefunden")</f>
        <v>Aadorf</v>
      </c>
    </row>
    <row r="3" spans="1:7">
      <c r="A3" t="s">
        <v>197</v>
      </c>
      <c r="B3" s="87" t="s">
        <v>30</v>
      </c>
      <c r="C3" s="87" t="s">
        <v>8</v>
      </c>
      <c r="D3" s="87" t="s">
        <v>7</v>
      </c>
      <c r="E3" s="87" t="s">
        <v>8</v>
      </c>
      <c r="G3" t="str">
        <v>Aarau</v>
      </c>
    </row>
    <row r="4" spans="1:7">
      <c r="A4" t="s">
        <v>198</v>
      </c>
      <c r="B4" s="87" t="s">
        <v>12</v>
      </c>
      <c r="C4" s="87" t="s">
        <v>9</v>
      </c>
      <c r="D4" s="87" t="s">
        <v>9</v>
      </c>
      <c r="E4" s="87" t="s">
        <v>9</v>
      </c>
      <c r="G4" t="str">
        <v>Aarberg</v>
      </c>
    </row>
    <row r="5" spans="1:7">
      <c r="A5" t="s">
        <v>199</v>
      </c>
      <c r="B5" s="87" t="s">
        <v>30</v>
      </c>
      <c r="C5" s="87" t="s">
        <v>7</v>
      </c>
      <c r="D5" s="87" t="s">
        <v>9</v>
      </c>
      <c r="E5" s="87" t="s">
        <v>7</v>
      </c>
      <c r="G5" t="str">
        <v>Aarburg</v>
      </c>
    </row>
    <row r="6" spans="1:7">
      <c r="A6" t="s">
        <v>200</v>
      </c>
      <c r="B6" s="87" t="s">
        <v>12</v>
      </c>
      <c r="C6" s="87" t="s">
        <v>10</v>
      </c>
      <c r="D6" s="87" t="s">
        <v>10</v>
      </c>
      <c r="E6" s="87" t="s">
        <v>10</v>
      </c>
      <c r="G6" t="str">
        <v>Aarwangen</v>
      </c>
    </row>
    <row r="7" spans="1:7">
      <c r="A7" t="s">
        <v>201</v>
      </c>
      <c r="B7" s="87" t="s">
        <v>30</v>
      </c>
      <c r="C7" s="87" t="s">
        <v>10</v>
      </c>
      <c r="D7" s="87" t="s">
        <v>9</v>
      </c>
      <c r="E7" s="87" t="s">
        <v>9</v>
      </c>
      <c r="G7" t="str">
        <v>Abtwil</v>
      </c>
    </row>
    <row r="8" spans="1:7">
      <c r="A8" t="s">
        <v>202</v>
      </c>
      <c r="B8" s="87" t="s">
        <v>33</v>
      </c>
      <c r="C8" s="87" t="s">
        <v>7</v>
      </c>
      <c r="D8" s="87" t="s">
        <v>9</v>
      </c>
      <c r="E8" s="87" t="s">
        <v>9</v>
      </c>
      <c r="G8" t="str">
        <v>Aclens</v>
      </c>
    </row>
    <row r="9" spans="1:7">
      <c r="A9" t="s">
        <v>203</v>
      </c>
      <c r="B9" s="87" t="s">
        <v>32</v>
      </c>
      <c r="C9" s="87" t="s">
        <v>11</v>
      </c>
      <c r="D9" s="87" t="s">
        <v>11</v>
      </c>
      <c r="E9" s="87" t="s">
        <v>13</v>
      </c>
      <c r="G9" t="str">
        <v>Acquarossa</v>
      </c>
    </row>
    <row r="10" spans="1:7">
      <c r="A10" t="s">
        <v>204</v>
      </c>
      <c r="B10" s="87" t="s">
        <v>12</v>
      </c>
      <c r="C10" s="87" t="s">
        <v>9</v>
      </c>
      <c r="D10" s="87" t="s">
        <v>9</v>
      </c>
      <c r="E10" s="87" t="s">
        <v>11</v>
      </c>
      <c r="G10" t="str">
        <v>Adelboden</v>
      </c>
    </row>
    <row r="11" spans="1:7">
      <c r="A11" t="s">
        <v>205</v>
      </c>
      <c r="B11" s="87" t="s">
        <v>14</v>
      </c>
      <c r="C11" s="87" t="s">
        <v>7</v>
      </c>
      <c r="D11" s="87" t="s">
        <v>7</v>
      </c>
      <c r="E11" s="87" t="s">
        <v>7</v>
      </c>
      <c r="G11" t="str">
        <v>Adligenswil</v>
      </c>
    </row>
    <row r="12" spans="1:7">
      <c r="A12" t="s">
        <v>206</v>
      </c>
      <c r="B12" s="87" t="s">
        <v>6</v>
      </c>
      <c r="C12" s="87" t="s">
        <v>10</v>
      </c>
      <c r="D12" s="87" t="s">
        <v>10</v>
      </c>
      <c r="E12" s="87" t="s">
        <v>9</v>
      </c>
      <c r="G12" t="str">
        <v>Adlikon</v>
      </c>
    </row>
    <row r="13" spans="1:7">
      <c r="A13" t="s">
        <v>207</v>
      </c>
      <c r="B13" s="87" t="s">
        <v>6</v>
      </c>
      <c r="C13" s="87" t="s">
        <v>8</v>
      </c>
      <c r="D13" s="87" t="s">
        <v>8</v>
      </c>
      <c r="E13" s="87" t="s">
        <v>8</v>
      </c>
      <c r="G13" t="str">
        <v>Adliswil</v>
      </c>
    </row>
    <row r="14" spans="1:7">
      <c r="A14" t="s">
        <v>208</v>
      </c>
      <c r="B14" s="87" t="s">
        <v>22</v>
      </c>
      <c r="C14" s="87" t="s">
        <v>13</v>
      </c>
      <c r="D14" s="87" t="s">
        <v>11</v>
      </c>
      <c r="E14" s="87" t="s">
        <v>11</v>
      </c>
      <c r="G14" t="str">
        <v>Aedermannsdorf</v>
      </c>
    </row>
    <row r="15" spans="1:7">
      <c r="A15" t="s">
        <v>209</v>
      </c>
      <c r="B15" s="87" t="s">
        <v>12</v>
      </c>
      <c r="C15" s="87" t="s">
        <v>10</v>
      </c>
      <c r="D15" s="87" t="s">
        <v>10</v>
      </c>
      <c r="E15" s="87" t="s">
        <v>10</v>
      </c>
      <c r="G15" t="str">
        <v>Aefligen</v>
      </c>
    </row>
    <row r="16" spans="1:7">
      <c r="A16" t="s">
        <v>210</v>
      </c>
      <c r="B16" s="87" t="s">
        <v>12</v>
      </c>
      <c r="C16" s="87" t="s">
        <v>9</v>
      </c>
      <c r="D16" s="87" t="s">
        <v>9</v>
      </c>
      <c r="E16" s="87" t="s">
        <v>10</v>
      </c>
      <c r="G16" t="str">
        <v>Aegerten</v>
      </c>
    </row>
    <row r="17" spans="1:7">
      <c r="A17" t="s">
        <v>211</v>
      </c>
      <c r="B17" s="87" t="s">
        <v>24</v>
      </c>
      <c r="C17" s="87" t="s">
        <v>8</v>
      </c>
      <c r="D17" s="87" t="s">
        <v>7</v>
      </c>
      <c r="E17" s="87" t="s">
        <v>7</v>
      </c>
      <c r="G17" t="str">
        <v>Aesch (BL)</v>
      </c>
    </row>
    <row r="18" spans="1:7">
      <c r="A18" t="s">
        <v>212</v>
      </c>
      <c r="B18" s="87" t="s">
        <v>14</v>
      </c>
      <c r="C18" s="87" t="s">
        <v>9</v>
      </c>
      <c r="D18" s="87" t="s">
        <v>9</v>
      </c>
      <c r="E18" s="87" t="s">
        <v>9</v>
      </c>
      <c r="G18" t="str">
        <v>Aesch (LU)</v>
      </c>
    </row>
    <row r="19" spans="1:7">
      <c r="A19" t="s">
        <v>213</v>
      </c>
      <c r="B19" s="87" t="s">
        <v>6</v>
      </c>
      <c r="C19" s="87" t="s">
        <v>7</v>
      </c>
      <c r="D19" s="87" t="s">
        <v>8</v>
      </c>
      <c r="E19" s="87" t="s">
        <v>8</v>
      </c>
      <c r="G19" t="str">
        <v>Aesch (ZH)</v>
      </c>
    </row>
    <row r="20" spans="1:7">
      <c r="A20" t="s">
        <v>214</v>
      </c>
      <c r="B20" s="87" t="s">
        <v>22</v>
      </c>
      <c r="C20" s="87" t="s">
        <v>9</v>
      </c>
      <c r="D20" s="87" t="s">
        <v>10</v>
      </c>
      <c r="E20" s="87" t="s">
        <v>10</v>
      </c>
      <c r="G20" t="str">
        <v>Aeschi (SO)</v>
      </c>
    </row>
    <row r="21" spans="1:7">
      <c r="A21" t="s">
        <v>215</v>
      </c>
      <c r="B21" s="87" t="s">
        <v>12</v>
      </c>
      <c r="C21" s="87" t="s">
        <v>9</v>
      </c>
      <c r="D21" s="87" t="s">
        <v>10</v>
      </c>
      <c r="E21" s="87" t="s">
        <v>10</v>
      </c>
      <c r="G21" t="str">
        <v>Aeschi bei Spiez</v>
      </c>
    </row>
    <row r="22" spans="1:7">
      <c r="A22" t="s">
        <v>216</v>
      </c>
      <c r="B22" s="87" t="s">
        <v>6</v>
      </c>
      <c r="C22" s="87" t="s">
        <v>7</v>
      </c>
      <c r="D22" s="87" t="s">
        <v>7</v>
      </c>
      <c r="E22" s="87" t="s">
        <v>7</v>
      </c>
      <c r="G22" t="str">
        <v>Aeugst am Albis</v>
      </c>
    </row>
    <row r="23" spans="1:7">
      <c r="A23" t="s">
        <v>217</v>
      </c>
      <c r="B23" s="87" t="s">
        <v>31</v>
      </c>
      <c r="C23" s="87" t="s">
        <v>10</v>
      </c>
      <c r="D23" s="87" t="s">
        <v>9</v>
      </c>
      <c r="E23" s="87" t="s">
        <v>10</v>
      </c>
      <c r="G23" t="str">
        <v>Affeltrangen</v>
      </c>
    </row>
    <row r="24" spans="1:7">
      <c r="A24" t="s">
        <v>218</v>
      </c>
      <c r="B24" s="87" t="s">
        <v>6</v>
      </c>
      <c r="C24" s="87" t="s">
        <v>8</v>
      </c>
      <c r="D24" s="87" t="s">
        <v>8</v>
      </c>
      <c r="E24" s="87" t="s">
        <v>8</v>
      </c>
      <c r="G24" t="str">
        <v>Affoltern am Albis</v>
      </c>
    </row>
    <row r="25" spans="1:7">
      <c r="A25" t="s">
        <v>219</v>
      </c>
      <c r="B25" s="87" t="s">
        <v>12</v>
      </c>
      <c r="C25" s="87" t="s">
        <v>10</v>
      </c>
      <c r="D25" s="87" t="s">
        <v>11</v>
      </c>
      <c r="E25" s="87" t="s">
        <v>11</v>
      </c>
      <c r="G25" t="str">
        <v>Affoltern im Emmental</v>
      </c>
    </row>
    <row r="26" spans="1:7">
      <c r="A26" t="s">
        <v>220</v>
      </c>
      <c r="B26" s="87" t="s">
        <v>34</v>
      </c>
      <c r="C26" s="87" t="s">
        <v>11</v>
      </c>
      <c r="D26" s="87" t="s">
        <v>11</v>
      </c>
      <c r="E26" s="87" t="s">
        <v>11</v>
      </c>
      <c r="G26" t="str">
        <v>Agarn</v>
      </c>
    </row>
    <row r="27" spans="1:7">
      <c r="A27" t="s">
        <v>221</v>
      </c>
      <c r="B27" s="87" t="s">
        <v>33</v>
      </c>
      <c r="C27" s="87" t="s">
        <v>9</v>
      </c>
      <c r="D27" s="87" t="s">
        <v>10</v>
      </c>
      <c r="E27" s="87" t="s">
        <v>10</v>
      </c>
      <c r="G27" t="str">
        <v>Agiez</v>
      </c>
    </row>
    <row r="28" spans="1:7">
      <c r="A28" t="s">
        <v>222</v>
      </c>
      <c r="B28" s="87" t="s">
        <v>32</v>
      </c>
      <c r="C28" s="87" t="s">
        <v>9</v>
      </c>
      <c r="D28" s="87" t="s">
        <v>9</v>
      </c>
      <c r="E28" s="87" t="s">
        <v>10</v>
      </c>
      <c r="G28" t="str">
        <v>Agno</v>
      </c>
    </row>
    <row r="29" spans="1:7">
      <c r="A29" t="s">
        <v>223</v>
      </c>
      <c r="B29" s="87" t="s">
        <v>33</v>
      </c>
      <c r="C29" s="87" t="s">
        <v>7</v>
      </c>
      <c r="D29" s="87" t="s">
        <v>9</v>
      </c>
      <c r="E29" s="87" t="s">
        <v>10</v>
      </c>
      <c r="G29" t="str">
        <v>Aigle</v>
      </c>
    </row>
    <row r="30" spans="1:7">
      <c r="A30" t="s">
        <v>224</v>
      </c>
      <c r="B30" s="87" t="s">
        <v>36</v>
      </c>
      <c r="C30" s="87" t="s">
        <v>7</v>
      </c>
      <c r="D30" s="87" t="s">
        <v>7</v>
      </c>
      <c r="E30" s="87" t="s">
        <v>7</v>
      </c>
      <c r="G30" t="str">
        <v>Aire-la-Ville</v>
      </c>
    </row>
    <row r="31" spans="1:7">
      <c r="A31" t="s">
        <v>225</v>
      </c>
      <c r="B31" s="87" t="s">
        <v>32</v>
      </c>
      <c r="C31" s="87" t="s">
        <v>13</v>
      </c>
      <c r="D31" s="87" t="s">
        <v>13</v>
      </c>
      <c r="E31" s="87" t="s">
        <v>11</v>
      </c>
      <c r="G31" t="str">
        <v>Airolo</v>
      </c>
    </row>
    <row r="32" spans="1:7">
      <c r="A32" t="s">
        <v>226</v>
      </c>
      <c r="B32" s="87" t="s">
        <v>14</v>
      </c>
      <c r="C32" s="87" t="s">
        <v>11</v>
      </c>
      <c r="D32" s="87" t="s">
        <v>10</v>
      </c>
      <c r="E32" s="87" t="s">
        <v>10</v>
      </c>
      <c r="G32" t="str">
        <v>Alberswil</v>
      </c>
    </row>
    <row r="33" spans="1:7">
      <c r="A33" t="s">
        <v>227</v>
      </c>
      <c r="B33" s="87" t="s">
        <v>34</v>
      </c>
      <c r="C33" s="87" t="s">
        <v>11</v>
      </c>
      <c r="D33" s="87" t="s">
        <v>13</v>
      </c>
      <c r="E33" s="87" t="s">
        <v>11</v>
      </c>
      <c r="G33" t="str">
        <v>Albinen</v>
      </c>
    </row>
    <row r="34" spans="1:7">
      <c r="A34" t="s">
        <v>228</v>
      </c>
      <c r="B34" s="87" t="s">
        <v>29</v>
      </c>
      <c r="C34" s="87" t="s">
        <v>10</v>
      </c>
      <c r="D34" s="87" t="s">
        <v>10</v>
      </c>
      <c r="E34" s="87" t="s">
        <v>11</v>
      </c>
      <c r="G34" t="str">
        <v>Albula/Alvra</v>
      </c>
    </row>
    <row r="35" spans="1:7">
      <c r="A35" t="s">
        <v>229</v>
      </c>
      <c r="B35" s="87" t="s">
        <v>12</v>
      </c>
      <c r="C35" s="87" t="s">
        <v>11</v>
      </c>
      <c r="D35" s="87" t="s">
        <v>11</v>
      </c>
      <c r="E35" s="87" t="s">
        <v>11</v>
      </c>
      <c r="G35" t="str">
        <v>Alchenstorf</v>
      </c>
    </row>
    <row r="36" spans="1:7">
      <c r="A36" t="s">
        <v>230</v>
      </c>
      <c r="B36" s="87" t="s">
        <v>33</v>
      </c>
      <c r="C36" s="87" t="s">
        <v>7</v>
      </c>
      <c r="D36" s="87" t="s">
        <v>9</v>
      </c>
      <c r="E36" s="87" t="s">
        <v>9</v>
      </c>
      <c r="G36" t="str">
        <v>Allaman</v>
      </c>
    </row>
    <row r="37" spans="1:7">
      <c r="A37" t="s">
        <v>231</v>
      </c>
      <c r="B37" s="87" t="s">
        <v>37</v>
      </c>
      <c r="C37" s="87" t="s">
        <v>11</v>
      </c>
      <c r="D37" s="87" t="s">
        <v>11</v>
      </c>
      <c r="E37" s="87" t="s">
        <v>11</v>
      </c>
      <c r="G37" t="str">
        <v>Alle</v>
      </c>
    </row>
    <row r="38" spans="1:7">
      <c r="A38" t="s">
        <v>232</v>
      </c>
      <c r="B38" s="87" t="s">
        <v>12</v>
      </c>
      <c r="C38" s="87" t="s">
        <v>7</v>
      </c>
      <c r="D38" s="87" t="s">
        <v>9</v>
      </c>
      <c r="E38" s="87" t="s">
        <v>9</v>
      </c>
      <c r="G38" t="str">
        <v>Allmendingen</v>
      </c>
    </row>
    <row r="39" spans="1:7">
      <c r="A39" t="s">
        <v>233</v>
      </c>
      <c r="B39" s="87" t="s">
        <v>24</v>
      </c>
      <c r="C39" s="87" t="s">
        <v>8</v>
      </c>
      <c r="D39" s="87" t="s">
        <v>7</v>
      </c>
      <c r="E39" s="87" t="s">
        <v>7</v>
      </c>
      <c r="G39" t="str">
        <v>Allschwil</v>
      </c>
    </row>
    <row r="40" spans="1:7">
      <c r="A40" t="s">
        <v>234</v>
      </c>
      <c r="B40" s="87" t="s">
        <v>17</v>
      </c>
      <c r="C40" s="87" t="s">
        <v>9</v>
      </c>
      <c r="D40" s="87" t="s">
        <v>7</v>
      </c>
      <c r="E40" s="87" t="s">
        <v>7</v>
      </c>
      <c r="G40" t="str">
        <v>Alpnach</v>
      </c>
    </row>
    <row r="41" spans="1:7">
      <c r="A41" t="s">
        <v>235</v>
      </c>
      <c r="B41" s="87" t="s">
        <v>16</v>
      </c>
      <c r="C41" s="87" t="s">
        <v>11</v>
      </c>
      <c r="D41" s="87" t="s">
        <v>10</v>
      </c>
      <c r="E41" s="87" t="s">
        <v>10</v>
      </c>
      <c r="G41" t="str">
        <v>Alpthal</v>
      </c>
    </row>
    <row r="42" spans="1:7">
      <c r="A42" t="s">
        <v>236</v>
      </c>
      <c r="B42" s="87" t="s">
        <v>14</v>
      </c>
      <c r="C42" s="87" t="s">
        <v>11</v>
      </c>
      <c r="D42" s="87" t="s">
        <v>11</v>
      </c>
      <c r="E42" s="87" t="s">
        <v>10</v>
      </c>
      <c r="G42" t="str">
        <v>Altbüron</v>
      </c>
    </row>
    <row r="43" spans="1:7">
      <c r="A43" t="s">
        <v>237</v>
      </c>
      <c r="B43" s="87" t="s">
        <v>15</v>
      </c>
      <c r="C43" s="87" t="s">
        <v>7</v>
      </c>
      <c r="D43" s="87" t="s">
        <v>7</v>
      </c>
      <c r="E43" s="87" t="s">
        <v>7</v>
      </c>
      <c r="G43" t="str">
        <v>Altdorf (UR)</v>
      </c>
    </row>
    <row r="44" spans="1:7">
      <c r="A44" t="s">
        <v>238</v>
      </c>
      <c r="B44" s="87" t="s">
        <v>16</v>
      </c>
      <c r="C44" s="87" t="s">
        <v>7</v>
      </c>
      <c r="D44" s="87" t="s">
        <v>8</v>
      </c>
      <c r="E44" s="87" t="s">
        <v>8</v>
      </c>
      <c r="G44" t="str">
        <v>Altendorf</v>
      </c>
    </row>
    <row r="45" spans="1:7">
      <c r="A45" t="s">
        <v>239</v>
      </c>
      <c r="B45" s="87" t="s">
        <v>6</v>
      </c>
      <c r="C45" s="87" t="s">
        <v>9</v>
      </c>
      <c r="D45" s="87" t="s">
        <v>9</v>
      </c>
      <c r="E45" s="87" t="s">
        <v>9</v>
      </c>
      <c r="G45" t="str">
        <v>Altikon</v>
      </c>
    </row>
    <row r="46" spans="1:7">
      <c r="A46" t="s">
        <v>240</v>
      </c>
      <c r="B46" s="87" t="s">
        <v>14</v>
      </c>
      <c r="C46" s="87" t="s">
        <v>10</v>
      </c>
      <c r="D46" s="87" t="s">
        <v>9</v>
      </c>
      <c r="E46" s="87" t="s">
        <v>9</v>
      </c>
      <c r="G46" t="str">
        <v>Altishofen</v>
      </c>
    </row>
    <row r="47" spans="1:7">
      <c r="A47" t="s">
        <v>241</v>
      </c>
      <c r="B47" s="87" t="s">
        <v>31</v>
      </c>
      <c r="C47" s="87" t="s">
        <v>9</v>
      </c>
      <c r="D47" s="87" t="s">
        <v>9</v>
      </c>
      <c r="E47" s="87" t="s">
        <v>7</v>
      </c>
      <c r="G47" t="str">
        <v>Altnau</v>
      </c>
    </row>
    <row r="48" spans="1:7">
      <c r="A48" t="s">
        <v>242</v>
      </c>
      <c r="B48" s="87" t="s">
        <v>32</v>
      </c>
      <c r="C48" s="87" t="s">
        <v>9</v>
      </c>
      <c r="D48" s="87" t="s">
        <v>10</v>
      </c>
      <c r="E48" s="87" t="s">
        <v>10</v>
      </c>
      <c r="G48" t="str">
        <v>Alto Malcantone</v>
      </c>
    </row>
    <row r="49" spans="1:7">
      <c r="A49" t="s">
        <v>243</v>
      </c>
      <c r="B49" s="87" t="s">
        <v>28</v>
      </c>
      <c r="C49" s="87" t="s">
        <v>9</v>
      </c>
      <c r="D49" s="87" t="s">
        <v>9</v>
      </c>
      <c r="E49" s="87" t="s">
        <v>7</v>
      </c>
      <c r="G49" t="str">
        <v>Altstätten</v>
      </c>
    </row>
    <row r="50" spans="1:7">
      <c r="A50" t="s">
        <v>244</v>
      </c>
      <c r="B50" s="87" t="s">
        <v>28</v>
      </c>
      <c r="C50" s="87" t="s">
        <v>10</v>
      </c>
      <c r="D50" s="87" t="s">
        <v>10</v>
      </c>
      <c r="E50" s="87" t="s">
        <v>10</v>
      </c>
      <c r="G50" t="str">
        <v>Amden</v>
      </c>
    </row>
    <row r="51" spans="1:7">
      <c r="A51" t="s">
        <v>245</v>
      </c>
      <c r="B51" s="87" t="s">
        <v>31</v>
      </c>
      <c r="C51" s="87" t="s">
        <v>9</v>
      </c>
      <c r="D51" s="87" t="s">
        <v>10</v>
      </c>
      <c r="E51" s="87" t="s">
        <v>9</v>
      </c>
      <c r="G51" t="str">
        <v>Amlikon-Bissegg</v>
      </c>
    </row>
    <row r="52" spans="1:7">
      <c r="A52" t="s">
        <v>246</v>
      </c>
      <c r="B52" s="87" t="s">
        <v>30</v>
      </c>
      <c r="C52" s="87" t="s">
        <v>10</v>
      </c>
      <c r="D52" s="87" t="s">
        <v>9</v>
      </c>
      <c r="E52" s="87" t="s">
        <v>9</v>
      </c>
      <c r="G52" t="str">
        <v>Ammerswil</v>
      </c>
    </row>
    <row r="53" spans="1:7">
      <c r="A53" t="s">
        <v>247</v>
      </c>
      <c r="B53" s="87" t="s">
        <v>31</v>
      </c>
      <c r="C53" s="87" t="s">
        <v>9</v>
      </c>
      <c r="D53" s="87" t="s">
        <v>9</v>
      </c>
      <c r="E53" s="87" t="s">
        <v>7</v>
      </c>
      <c r="G53" t="str">
        <v>Amriswil</v>
      </c>
    </row>
    <row r="54" spans="1:7">
      <c r="A54" t="s">
        <v>248</v>
      </c>
      <c r="B54" s="87" t="s">
        <v>12</v>
      </c>
      <c r="C54" s="87" t="s">
        <v>10</v>
      </c>
      <c r="D54" s="87" t="s">
        <v>10</v>
      </c>
      <c r="E54" s="87" t="s">
        <v>10</v>
      </c>
      <c r="G54" t="str">
        <v>Amsoldingen</v>
      </c>
    </row>
    <row r="55" spans="1:7">
      <c r="A55" t="s">
        <v>249</v>
      </c>
      <c r="B55" s="87" t="s">
        <v>29</v>
      </c>
      <c r="C55" s="87" t="s">
        <v>11</v>
      </c>
      <c r="D55" s="87" t="s">
        <v>10</v>
      </c>
      <c r="E55" s="87" t="s">
        <v>11</v>
      </c>
      <c r="G55" t="str">
        <v>Andeer</v>
      </c>
    </row>
    <row r="56" spans="1:7">
      <c r="A56" t="s">
        <v>250</v>
      </c>
      <c r="B56" s="87" t="s">
        <v>6</v>
      </c>
      <c r="C56" s="87" t="s">
        <v>7</v>
      </c>
      <c r="D56" s="87" t="s">
        <v>7</v>
      </c>
      <c r="E56" s="87" t="s">
        <v>7</v>
      </c>
      <c r="G56" t="str">
        <v>Andelfingen</v>
      </c>
    </row>
    <row r="57" spans="1:7">
      <c r="A57" t="s">
        <v>251</v>
      </c>
      <c r="B57" s="87" t="s">
        <v>15</v>
      </c>
      <c r="C57" s="87" t="s">
        <v>9</v>
      </c>
      <c r="D57" s="87" t="s">
        <v>8</v>
      </c>
      <c r="E57" s="87" t="s">
        <v>7</v>
      </c>
      <c r="G57" t="str">
        <v>Andermatt</v>
      </c>
    </row>
    <row r="58" spans="1:7">
      <c r="A58" t="s">
        <v>252</v>
      </c>
      <c r="B58" s="87" t="s">
        <v>28</v>
      </c>
      <c r="C58" s="87" t="s">
        <v>9</v>
      </c>
      <c r="D58" s="87" t="s">
        <v>9</v>
      </c>
      <c r="E58" s="87" t="s">
        <v>7</v>
      </c>
      <c r="G58" t="str">
        <v>Andwil (SG)</v>
      </c>
    </row>
    <row r="59" spans="1:7">
      <c r="A59" t="s">
        <v>253</v>
      </c>
      <c r="B59" s="87" t="s">
        <v>36</v>
      </c>
      <c r="C59" s="87" t="s">
        <v>7</v>
      </c>
      <c r="D59" s="87" t="s">
        <v>7</v>
      </c>
      <c r="E59" s="87" t="s">
        <v>7</v>
      </c>
      <c r="G59" t="str">
        <v>Anières</v>
      </c>
    </row>
    <row r="60" spans="1:7">
      <c r="A60" t="s">
        <v>254</v>
      </c>
      <c r="B60" s="87" t="s">
        <v>34</v>
      </c>
      <c r="C60" s="87" t="s">
        <v>11</v>
      </c>
      <c r="D60" s="87" t="s">
        <v>9</v>
      </c>
      <c r="E60" s="87" t="s">
        <v>10</v>
      </c>
      <c r="G60" t="str">
        <v>Anniviers</v>
      </c>
    </row>
    <row r="61" spans="1:7">
      <c r="A61" t="s">
        <v>255</v>
      </c>
      <c r="B61" s="87" t="s">
        <v>24</v>
      </c>
      <c r="C61" s="87" t="s">
        <v>11</v>
      </c>
      <c r="D61" s="87" t="s">
        <v>11</v>
      </c>
      <c r="E61" s="87" t="s">
        <v>11</v>
      </c>
      <c r="G61" t="str">
        <v>Anwil</v>
      </c>
    </row>
    <row r="62" spans="1:7">
      <c r="A62" t="s">
        <v>256</v>
      </c>
      <c r="B62" s="87" t="s">
        <v>27</v>
      </c>
      <c r="C62" s="87" t="s">
        <v>10</v>
      </c>
      <c r="D62" s="87" t="s">
        <v>7</v>
      </c>
      <c r="E62" s="87" t="s">
        <v>9</v>
      </c>
      <c r="G62" t="str">
        <v>Appenzell</v>
      </c>
    </row>
    <row r="63" spans="1:7">
      <c r="A63" t="s">
        <v>257</v>
      </c>
      <c r="B63" s="87" t="s">
        <v>32</v>
      </c>
      <c r="C63" s="87" t="s">
        <v>11</v>
      </c>
      <c r="D63" s="87" t="s">
        <v>11</v>
      </c>
      <c r="E63" s="87" t="s">
        <v>11</v>
      </c>
      <c r="G63" t="str">
        <v>Aranno</v>
      </c>
    </row>
    <row r="64" spans="1:7">
      <c r="A64" t="s">
        <v>258</v>
      </c>
      <c r="B64" s="87" t="s">
        <v>34</v>
      </c>
      <c r="C64" s="87" t="s">
        <v>11</v>
      </c>
      <c r="D64" s="87" t="s">
        <v>10</v>
      </c>
      <c r="E64" s="87" t="s">
        <v>10</v>
      </c>
      <c r="G64" t="str">
        <v>Arbaz</v>
      </c>
    </row>
    <row r="65" spans="1:7">
      <c r="A65" t="s">
        <v>259</v>
      </c>
      <c r="B65" s="87" t="s">
        <v>32</v>
      </c>
      <c r="C65" s="87" t="s">
        <v>10</v>
      </c>
      <c r="D65" s="87" t="s">
        <v>10</v>
      </c>
      <c r="E65" s="87" t="s">
        <v>10</v>
      </c>
      <c r="G65" t="str">
        <v>Arbedo-Castione</v>
      </c>
    </row>
    <row r="66" spans="1:7">
      <c r="A66" t="s">
        <v>260</v>
      </c>
      <c r="B66" s="87" t="s">
        <v>24</v>
      </c>
      <c r="C66" s="87" t="s">
        <v>10</v>
      </c>
      <c r="D66" s="87" t="s">
        <v>10</v>
      </c>
      <c r="E66" s="87" t="s">
        <v>9</v>
      </c>
      <c r="G66" t="str">
        <v>Arboldswil</v>
      </c>
    </row>
    <row r="67" spans="1:7">
      <c r="A67" t="s">
        <v>261</v>
      </c>
      <c r="B67" s="87" t="s">
        <v>31</v>
      </c>
      <c r="C67" s="87" t="s">
        <v>9</v>
      </c>
      <c r="D67" s="87" t="s">
        <v>9</v>
      </c>
      <c r="E67" s="87" t="s">
        <v>7</v>
      </c>
      <c r="G67" t="str">
        <v>Arbon</v>
      </c>
    </row>
    <row r="68" spans="1:7">
      <c r="A68" t="s">
        <v>262</v>
      </c>
      <c r="B68" s="87" t="s">
        <v>12</v>
      </c>
      <c r="C68" s="87" t="s">
        <v>10</v>
      </c>
      <c r="D68" s="87" t="s">
        <v>10</v>
      </c>
      <c r="E68" s="87" t="s">
        <v>10</v>
      </c>
      <c r="G68" t="str">
        <v>Arch</v>
      </c>
    </row>
    <row r="69" spans="1:7">
      <c r="A69" t="s">
        <v>263</v>
      </c>
      <c r="B69" s="87" t="s">
        <v>34</v>
      </c>
      <c r="C69" s="87" t="s">
        <v>10</v>
      </c>
      <c r="D69" s="87" t="s">
        <v>10</v>
      </c>
      <c r="E69" s="87" t="s">
        <v>10</v>
      </c>
      <c r="G69" t="str">
        <v>Ardon</v>
      </c>
    </row>
    <row r="70" spans="1:7">
      <c r="A70" t="s">
        <v>264</v>
      </c>
      <c r="B70" s="87" t="s">
        <v>24</v>
      </c>
      <c r="C70" s="87" t="s">
        <v>10</v>
      </c>
      <c r="D70" s="87" t="s">
        <v>10</v>
      </c>
      <c r="E70" s="87" t="s">
        <v>9</v>
      </c>
      <c r="G70" t="str">
        <v>Arisdorf</v>
      </c>
    </row>
    <row r="71" spans="1:7">
      <c r="A71" t="s">
        <v>265</v>
      </c>
      <c r="B71" s="87" t="s">
        <v>30</v>
      </c>
      <c r="C71" s="87" t="s">
        <v>9</v>
      </c>
      <c r="D71" s="87" t="s">
        <v>9</v>
      </c>
      <c r="E71" s="87" t="s">
        <v>9</v>
      </c>
      <c r="G71" t="str">
        <v>Aristau</v>
      </c>
    </row>
    <row r="72" spans="1:7">
      <c r="A72" t="s">
        <v>266</v>
      </c>
      <c r="B72" s="87" t="s">
        <v>24</v>
      </c>
      <c r="C72" s="87" t="s">
        <v>7</v>
      </c>
      <c r="D72" s="87" t="s">
        <v>7</v>
      </c>
      <c r="E72" s="87" t="s">
        <v>8</v>
      </c>
      <c r="G72" t="str">
        <v>Arlesheim</v>
      </c>
    </row>
    <row r="73" spans="1:7">
      <c r="A73" t="s">
        <v>267</v>
      </c>
      <c r="B73" s="87" t="s">
        <v>33</v>
      </c>
      <c r="C73" s="87" t="s">
        <v>7</v>
      </c>
      <c r="D73" s="87" t="s">
        <v>7</v>
      </c>
      <c r="E73" s="87" t="s">
        <v>7</v>
      </c>
      <c r="G73" t="str">
        <v>Arnex-sur-Nyon</v>
      </c>
    </row>
    <row r="74" spans="1:7">
      <c r="A74" t="s">
        <v>268</v>
      </c>
      <c r="B74" s="87" t="s">
        <v>33</v>
      </c>
      <c r="C74" s="87" t="s">
        <v>10</v>
      </c>
      <c r="D74" s="87" t="s">
        <v>11</v>
      </c>
      <c r="E74" s="87" t="s">
        <v>10</v>
      </c>
      <c r="G74" t="str">
        <v>Arnex-sur-Orbe</v>
      </c>
    </row>
    <row r="75" spans="1:7">
      <c r="A75" t="s">
        <v>269</v>
      </c>
      <c r="B75" s="87" t="s">
        <v>30</v>
      </c>
      <c r="C75" s="87" t="s">
        <v>9</v>
      </c>
      <c r="D75" s="87" t="s">
        <v>7</v>
      </c>
      <c r="E75" s="87" t="s">
        <v>7</v>
      </c>
      <c r="G75" t="str">
        <v>Arni (AG)</v>
      </c>
    </row>
    <row r="76" spans="1:7">
      <c r="A76" t="s">
        <v>270</v>
      </c>
      <c r="B76" s="87" t="s">
        <v>12</v>
      </c>
      <c r="C76" s="87" t="s">
        <v>10</v>
      </c>
      <c r="D76" s="87" t="s">
        <v>11</v>
      </c>
      <c r="E76" s="87" t="s">
        <v>10</v>
      </c>
      <c r="G76" t="str">
        <v>Arni (BE)</v>
      </c>
    </row>
    <row r="77" spans="1:7">
      <c r="A77" t="s">
        <v>271</v>
      </c>
      <c r="B77" s="87" t="s">
        <v>32</v>
      </c>
      <c r="C77" s="87" t="s">
        <v>10</v>
      </c>
      <c r="D77" s="87" t="s">
        <v>10</v>
      </c>
      <c r="E77" s="87" t="s">
        <v>11</v>
      </c>
      <c r="G77" t="str">
        <v>Arogno</v>
      </c>
    </row>
    <row r="78" spans="1:7">
      <c r="A78" t="s">
        <v>272</v>
      </c>
      <c r="B78" s="87" t="s">
        <v>29</v>
      </c>
      <c r="C78" s="87" t="s">
        <v>7</v>
      </c>
      <c r="D78" s="87" t="s">
        <v>7</v>
      </c>
      <c r="E78" s="87" t="s">
        <v>10</v>
      </c>
      <c r="G78" t="str">
        <v>Arosa</v>
      </c>
    </row>
    <row r="79" spans="1:7">
      <c r="A79" t="s">
        <v>273</v>
      </c>
      <c r="B79" s="87" t="s">
        <v>16</v>
      </c>
      <c r="C79" s="87" t="s">
        <v>7</v>
      </c>
      <c r="D79" s="87" t="s">
        <v>8</v>
      </c>
      <c r="E79" s="87" t="s">
        <v>8</v>
      </c>
      <c r="G79" t="str">
        <v>Arth</v>
      </c>
    </row>
    <row r="80" spans="1:7">
      <c r="A80" t="s">
        <v>274</v>
      </c>
      <c r="B80" s="87" t="s">
        <v>33</v>
      </c>
      <c r="C80" s="87" t="s">
        <v>7</v>
      </c>
      <c r="D80" s="87" t="s">
        <v>7</v>
      </c>
      <c r="E80" s="87" t="s">
        <v>7</v>
      </c>
      <c r="G80" t="str">
        <v>Arzier-Le Muids</v>
      </c>
    </row>
    <row r="81" spans="1:7">
      <c r="A81" t="s">
        <v>275</v>
      </c>
      <c r="B81" s="87" t="s">
        <v>32</v>
      </c>
      <c r="C81" s="87" t="s">
        <v>7</v>
      </c>
      <c r="D81" s="87" t="s">
        <v>7</v>
      </c>
      <c r="E81" s="87" t="s">
        <v>7</v>
      </c>
      <c r="G81" t="str">
        <v>Ascona</v>
      </c>
    </row>
    <row r="82" spans="1:7">
      <c r="A82" t="s">
        <v>276</v>
      </c>
      <c r="B82" s="87" t="s">
        <v>33</v>
      </c>
      <c r="C82" s="87" t="s">
        <v>7</v>
      </c>
      <c r="D82" s="87" t="s">
        <v>9</v>
      </c>
      <c r="E82" s="87" t="s">
        <v>9</v>
      </c>
      <c r="G82" t="str">
        <v>Assens</v>
      </c>
    </row>
    <row r="83" spans="1:7">
      <c r="A83" t="s">
        <v>277</v>
      </c>
      <c r="B83" s="87" t="s">
        <v>32</v>
      </c>
      <c r="C83" s="87" t="s">
        <v>11</v>
      </c>
      <c r="D83" s="87" t="s">
        <v>11</v>
      </c>
      <c r="E83" s="87" t="s">
        <v>11</v>
      </c>
      <c r="G83" t="str">
        <v>Astano</v>
      </c>
    </row>
    <row r="84" spans="1:7">
      <c r="A84" t="s">
        <v>278</v>
      </c>
      <c r="B84" s="87" t="s">
        <v>21</v>
      </c>
      <c r="C84" s="87" t="s">
        <v>9</v>
      </c>
      <c r="D84" s="87" t="s">
        <v>9</v>
      </c>
      <c r="E84" s="87" t="s">
        <v>9</v>
      </c>
      <c r="G84" t="str">
        <v>Attalens</v>
      </c>
    </row>
    <row r="85" spans="1:7">
      <c r="A85" t="s">
        <v>279</v>
      </c>
      <c r="B85" s="87" t="s">
        <v>15</v>
      </c>
      <c r="C85" s="87" t="s">
        <v>10</v>
      </c>
      <c r="D85" s="87" t="s">
        <v>9</v>
      </c>
      <c r="E85" s="87" t="s">
        <v>10</v>
      </c>
      <c r="G85" t="str">
        <v>Attinghausen</v>
      </c>
    </row>
    <row r="86" spans="1:7">
      <c r="A86" t="s">
        <v>280</v>
      </c>
      <c r="B86" s="87" t="s">
        <v>12</v>
      </c>
      <c r="C86" s="87" t="s">
        <v>10</v>
      </c>
      <c r="D86" s="87" t="s">
        <v>10</v>
      </c>
      <c r="E86" s="87" t="s">
        <v>10</v>
      </c>
      <c r="G86" t="str">
        <v>Attiswil</v>
      </c>
    </row>
    <row r="87" spans="1:7">
      <c r="A87" t="s">
        <v>281</v>
      </c>
      <c r="B87" s="87" t="s">
        <v>28</v>
      </c>
      <c r="C87" s="87" t="s">
        <v>9</v>
      </c>
      <c r="D87" s="87" t="s">
        <v>7</v>
      </c>
      <c r="E87" s="87" t="s">
        <v>7</v>
      </c>
      <c r="G87" t="str">
        <v>Au (SG)</v>
      </c>
    </row>
    <row r="88" spans="1:7">
      <c r="A88" t="s">
        <v>282</v>
      </c>
      <c r="B88" s="87" t="s">
        <v>33</v>
      </c>
      <c r="C88" s="87" t="s">
        <v>7</v>
      </c>
      <c r="D88" s="87" t="s">
        <v>9</v>
      </c>
      <c r="E88" s="87" t="s">
        <v>9</v>
      </c>
      <c r="G88" t="str">
        <v>Aubonne</v>
      </c>
    </row>
    <row r="89" spans="1:7">
      <c r="A89" t="s">
        <v>283</v>
      </c>
      <c r="B89" s="87" t="s">
        <v>21</v>
      </c>
      <c r="C89" s="87" t="s">
        <v>10</v>
      </c>
      <c r="D89" s="87" t="s">
        <v>10</v>
      </c>
      <c r="E89" s="87" t="s">
        <v>10</v>
      </c>
      <c r="G89" t="str">
        <v>Auboranges</v>
      </c>
    </row>
    <row r="90" spans="1:7">
      <c r="A90" t="s">
        <v>284</v>
      </c>
      <c r="B90" s="87" t="s">
        <v>30</v>
      </c>
      <c r="C90" s="87" t="s">
        <v>9</v>
      </c>
      <c r="D90" s="87" t="s">
        <v>9</v>
      </c>
      <c r="E90" s="87" t="s">
        <v>7</v>
      </c>
      <c r="G90" t="str">
        <v>Auenstein</v>
      </c>
    </row>
    <row r="91" spans="1:7">
      <c r="A91" t="s">
        <v>285</v>
      </c>
      <c r="B91" s="87" t="s">
        <v>24</v>
      </c>
      <c r="C91" s="87" t="s">
        <v>7</v>
      </c>
      <c r="D91" s="87" t="s">
        <v>7</v>
      </c>
      <c r="E91" s="87" t="s">
        <v>7</v>
      </c>
      <c r="G91" t="str">
        <v>Augst</v>
      </c>
    </row>
    <row r="92" spans="1:7">
      <c r="A92" t="s">
        <v>286</v>
      </c>
      <c r="B92" s="87" t="s">
        <v>34</v>
      </c>
      <c r="C92" s="87" t="s">
        <v>11</v>
      </c>
      <c r="D92" s="87" t="s">
        <v>11</v>
      </c>
      <c r="E92" s="87" t="s">
        <v>11</v>
      </c>
      <c r="G92" t="str">
        <v>Ausserberg</v>
      </c>
    </row>
    <row r="93" spans="1:7">
      <c r="A93" t="s">
        <v>287</v>
      </c>
      <c r="B93" s="87" t="s">
        <v>12</v>
      </c>
      <c r="C93" s="87" t="s">
        <v>11</v>
      </c>
      <c r="D93" s="87" t="s">
        <v>13</v>
      </c>
      <c r="E93" s="87" t="s">
        <v>11</v>
      </c>
      <c r="G93" t="str">
        <v>Auswil</v>
      </c>
    </row>
    <row r="94" spans="1:7">
      <c r="A94" t="s">
        <v>288</v>
      </c>
      <c r="B94" s="87" t="s">
        <v>21</v>
      </c>
      <c r="C94" s="87" t="s">
        <v>11</v>
      </c>
      <c r="D94" s="87" t="s">
        <v>11</v>
      </c>
      <c r="E94" s="87" t="s">
        <v>10</v>
      </c>
      <c r="G94" t="str">
        <v>Autigny</v>
      </c>
    </row>
    <row r="95" spans="1:7">
      <c r="A95" t="s">
        <v>289</v>
      </c>
      <c r="B95" s="87" t="s">
        <v>30</v>
      </c>
      <c r="C95" s="87" t="s">
        <v>9</v>
      </c>
      <c r="D95" s="87" t="s">
        <v>9</v>
      </c>
      <c r="E95" s="87" t="s">
        <v>9</v>
      </c>
      <c r="G95" t="str">
        <v>Auw</v>
      </c>
    </row>
    <row r="96" spans="1:7">
      <c r="A96" t="s">
        <v>290</v>
      </c>
      <c r="B96" s="87" t="s">
        <v>32</v>
      </c>
      <c r="C96" s="87" t="s">
        <v>11</v>
      </c>
      <c r="D96" s="87" t="s">
        <v>11</v>
      </c>
      <c r="E96" s="87" t="s">
        <v>11</v>
      </c>
      <c r="G96" t="str">
        <v>Avegno Gordevio</v>
      </c>
    </row>
    <row r="97" spans="1:7">
      <c r="A97" t="s">
        <v>291</v>
      </c>
      <c r="B97" s="87" t="s">
        <v>33</v>
      </c>
      <c r="C97" s="87" t="s">
        <v>9</v>
      </c>
      <c r="D97" s="87" t="s">
        <v>10</v>
      </c>
      <c r="E97" s="87" t="s">
        <v>11</v>
      </c>
      <c r="G97" t="str">
        <v>Avenches</v>
      </c>
    </row>
    <row r="98" spans="1:7">
      <c r="A98" t="s">
        <v>292</v>
      </c>
      <c r="B98" s="87" t="s">
        <v>29</v>
      </c>
      <c r="C98" s="87" t="s">
        <v>13</v>
      </c>
      <c r="D98" s="87" t="s">
        <v>11</v>
      </c>
      <c r="E98" s="87" t="s">
        <v>13</v>
      </c>
      <c r="G98" t="str">
        <v>Avers</v>
      </c>
    </row>
    <row r="99" spans="1:7">
      <c r="A99" t="s">
        <v>293</v>
      </c>
      <c r="B99" s="87" t="s">
        <v>21</v>
      </c>
      <c r="C99" s="87" t="s">
        <v>9</v>
      </c>
      <c r="D99" s="87" t="s">
        <v>10</v>
      </c>
      <c r="E99" s="87" t="s">
        <v>9</v>
      </c>
      <c r="G99" t="str">
        <v>Avry</v>
      </c>
    </row>
    <row r="100" spans="1:7">
      <c r="A100" t="s">
        <v>294</v>
      </c>
      <c r="B100" s="87" t="s">
        <v>36</v>
      </c>
      <c r="C100" s="87" t="s">
        <v>7</v>
      </c>
      <c r="D100" s="87" t="s">
        <v>9</v>
      </c>
      <c r="E100" s="87" t="s">
        <v>9</v>
      </c>
      <c r="G100" t="str">
        <v>Avully</v>
      </c>
    </row>
    <row r="101" spans="1:7">
      <c r="A101" t="s">
        <v>295</v>
      </c>
      <c r="B101" s="87" t="s">
        <v>36</v>
      </c>
      <c r="C101" s="87" t="s">
        <v>7</v>
      </c>
      <c r="D101" s="87" t="s">
        <v>9</v>
      </c>
      <c r="E101" s="87" t="s">
        <v>9</v>
      </c>
      <c r="G101" t="str">
        <v>Avusy</v>
      </c>
    </row>
    <row r="102" spans="1:7">
      <c r="A102" t="s">
        <v>296</v>
      </c>
      <c r="B102" s="87" t="s">
        <v>34</v>
      </c>
      <c r="C102" s="87" t="s">
        <v>10</v>
      </c>
      <c r="D102" s="87" t="s">
        <v>10</v>
      </c>
      <c r="E102" s="87" t="s">
        <v>11</v>
      </c>
      <c r="G102" t="str">
        <v>Ayent</v>
      </c>
    </row>
    <row r="103" spans="1:7">
      <c r="A103" t="s">
        <v>297</v>
      </c>
      <c r="B103" s="87" t="s">
        <v>20</v>
      </c>
      <c r="C103" s="87" t="s">
        <v>8</v>
      </c>
      <c r="D103" s="87" t="s">
        <v>8</v>
      </c>
      <c r="E103" s="87" t="s">
        <v>8</v>
      </c>
      <c r="G103" t="str">
        <v>Baar</v>
      </c>
    </row>
    <row r="104" spans="1:7">
      <c r="A104" t="s">
        <v>298</v>
      </c>
      <c r="B104" s="87" t="s">
        <v>6</v>
      </c>
      <c r="C104" s="87" t="s">
        <v>8</v>
      </c>
      <c r="D104" s="87" t="s">
        <v>8</v>
      </c>
      <c r="E104" s="87" t="s">
        <v>8</v>
      </c>
      <c r="G104" t="str">
        <v>Bachenbülach</v>
      </c>
    </row>
    <row r="105" spans="1:7">
      <c r="A105" t="s">
        <v>299</v>
      </c>
      <c r="B105" s="87" t="s">
        <v>6</v>
      </c>
      <c r="C105" s="87" t="s">
        <v>9</v>
      </c>
      <c r="D105" s="87" t="s">
        <v>9</v>
      </c>
      <c r="E105" s="87" t="s">
        <v>9</v>
      </c>
      <c r="G105" t="str">
        <v>Bachs</v>
      </c>
    </row>
    <row r="106" spans="1:7">
      <c r="A106" t="s">
        <v>300</v>
      </c>
      <c r="B106" s="87" t="s">
        <v>28</v>
      </c>
      <c r="C106" s="87" t="s">
        <v>7</v>
      </c>
      <c r="D106" s="87" t="s">
        <v>7</v>
      </c>
      <c r="E106" s="87" t="s">
        <v>7</v>
      </c>
      <c r="G106" t="str">
        <v>Bad Ragaz</v>
      </c>
    </row>
    <row r="107" spans="1:7">
      <c r="A107" t="s">
        <v>301</v>
      </c>
      <c r="B107" s="87" t="s">
        <v>30</v>
      </c>
      <c r="C107" s="87" t="s">
        <v>8</v>
      </c>
      <c r="D107" s="87" t="s">
        <v>8</v>
      </c>
      <c r="E107" s="87" t="s">
        <v>8</v>
      </c>
      <c r="G107" t="str">
        <v>Baden</v>
      </c>
    </row>
    <row r="108" spans="1:7">
      <c r="A108" t="s">
        <v>302</v>
      </c>
      <c r="B108" s="87" t="s">
        <v>32</v>
      </c>
      <c r="C108" s="87" t="s">
        <v>11</v>
      </c>
      <c r="D108" s="87" t="s">
        <v>10</v>
      </c>
      <c r="E108" s="87" t="s">
        <v>10</v>
      </c>
      <c r="G108" t="str">
        <v>Balerna</v>
      </c>
    </row>
    <row r="109" spans="1:7">
      <c r="A109" t="s">
        <v>303</v>
      </c>
      <c r="B109" s="87" t="s">
        <v>28</v>
      </c>
      <c r="C109" s="87" t="s">
        <v>9</v>
      </c>
      <c r="D109" s="87" t="s">
        <v>7</v>
      </c>
      <c r="E109" s="87" t="s">
        <v>7</v>
      </c>
      <c r="G109" t="str">
        <v>Balgach</v>
      </c>
    </row>
    <row r="110" spans="1:7">
      <c r="A110" t="s">
        <v>304</v>
      </c>
      <c r="B110" s="87" t="s">
        <v>33</v>
      </c>
      <c r="C110" s="87" t="s">
        <v>11</v>
      </c>
      <c r="D110" s="87" t="s">
        <v>11</v>
      </c>
      <c r="E110" s="87" t="s">
        <v>11</v>
      </c>
      <c r="G110" t="str">
        <v>Ballaigues</v>
      </c>
    </row>
    <row r="111" spans="1:7">
      <c r="A111" t="s">
        <v>305</v>
      </c>
      <c r="B111" s="87" t="s">
        <v>33</v>
      </c>
      <c r="C111" s="87" t="s">
        <v>9</v>
      </c>
      <c r="D111" s="87" t="s">
        <v>10</v>
      </c>
      <c r="E111" s="87" t="s">
        <v>10</v>
      </c>
      <c r="G111" t="str">
        <v>Ballens</v>
      </c>
    </row>
    <row r="112" spans="1:7">
      <c r="A112" t="s">
        <v>306</v>
      </c>
      <c r="B112" s="87" t="s">
        <v>14</v>
      </c>
      <c r="C112" s="87" t="s">
        <v>9</v>
      </c>
      <c r="D112" s="87" t="s">
        <v>7</v>
      </c>
      <c r="E112" s="87" t="s">
        <v>7</v>
      </c>
      <c r="G112" t="str">
        <v>Ballwil</v>
      </c>
    </row>
    <row r="113" spans="1:7">
      <c r="A113" t="s">
        <v>307</v>
      </c>
      <c r="B113" s="87" t="s">
        <v>22</v>
      </c>
      <c r="C113" s="87" t="s">
        <v>11</v>
      </c>
      <c r="D113" s="87" t="s">
        <v>11</v>
      </c>
      <c r="E113" s="87" t="s">
        <v>11</v>
      </c>
      <c r="G113" t="str">
        <v>Balm bei Günsberg</v>
      </c>
    </row>
    <row r="114" spans="1:7">
      <c r="A114" t="s">
        <v>308</v>
      </c>
      <c r="B114" s="87" t="s">
        <v>22</v>
      </c>
      <c r="C114" s="87" t="s">
        <v>10</v>
      </c>
      <c r="D114" s="87" t="s">
        <v>11</v>
      </c>
      <c r="E114" s="87" t="s">
        <v>10</v>
      </c>
      <c r="G114" t="str">
        <v>Balsthal</v>
      </c>
    </row>
    <row r="115" spans="1:7">
      <c r="A115" t="s">
        <v>309</v>
      </c>
      <c r="B115" s="87" t="s">
        <v>34</v>
      </c>
      <c r="C115" s="87" t="s">
        <v>10</v>
      </c>
      <c r="D115" s="87" t="s">
        <v>10</v>
      </c>
      <c r="E115" s="87" t="s">
        <v>11</v>
      </c>
      <c r="G115" t="str">
        <v>Baltschieder</v>
      </c>
    </row>
    <row r="116" spans="1:7">
      <c r="A116" t="s">
        <v>310</v>
      </c>
      <c r="B116" s="87" t="s">
        <v>12</v>
      </c>
      <c r="C116" s="87" t="s">
        <v>11</v>
      </c>
      <c r="D116" s="87" t="s">
        <v>11</v>
      </c>
      <c r="E116" s="87" t="s">
        <v>11</v>
      </c>
      <c r="G116" t="str">
        <v>Bannwil</v>
      </c>
    </row>
    <row r="117" spans="1:7">
      <c r="A117" t="s">
        <v>311</v>
      </c>
      <c r="B117" s="87" t="s">
        <v>36</v>
      </c>
      <c r="C117" s="87" t="s">
        <v>7</v>
      </c>
      <c r="D117" s="87" t="s">
        <v>7</v>
      </c>
      <c r="E117" s="87" t="s">
        <v>7</v>
      </c>
      <c r="G117" t="str">
        <v>Bardonnex</v>
      </c>
    </row>
    <row r="118" spans="1:7">
      <c r="A118" t="s">
        <v>312</v>
      </c>
      <c r="B118" s="87" t="s">
        <v>6</v>
      </c>
      <c r="C118" s="87" t="s">
        <v>7</v>
      </c>
      <c r="D118" s="87" t="s">
        <v>7</v>
      </c>
      <c r="E118" s="87" t="s">
        <v>7</v>
      </c>
      <c r="G118" t="str">
        <v>Bäretswil</v>
      </c>
    </row>
    <row r="119" spans="1:7">
      <c r="A119" t="s">
        <v>313</v>
      </c>
      <c r="B119" s="87" t="s">
        <v>12</v>
      </c>
      <c r="C119" s="87" t="s">
        <v>11</v>
      </c>
      <c r="D119" s="87" t="s">
        <v>10</v>
      </c>
      <c r="E119" s="87" t="s">
        <v>10</v>
      </c>
      <c r="G119" t="str">
        <v>Bargen (BE)</v>
      </c>
    </row>
    <row r="120" spans="1:7">
      <c r="A120" t="s">
        <v>314</v>
      </c>
      <c r="B120" s="87" t="s">
        <v>25</v>
      </c>
      <c r="C120" s="87" t="s">
        <v>10</v>
      </c>
      <c r="D120" s="87" t="s">
        <v>11</v>
      </c>
      <c r="E120" s="87" t="s">
        <v>10</v>
      </c>
      <c r="G120" t="str">
        <v>Bargen (SH)</v>
      </c>
    </row>
    <row r="121" spans="1:7">
      <c r="A121" t="s">
        <v>315</v>
      </c>
      <c r="B121" s="87" t="s">
        <v>12</v>
      </c>
      <c r="C121" s="87" t="s">
        <v>9</v>
      </c>
      <c r="D121" s="87" t="s">
        <v>9</v>
      </c>
      <c r="E121" s="87" t="s">
        <v>9</v>
      </c>
      <c r="G121" t="str">
        <v>Bäriswil</v>
      </c>
    </row>
    <row r="122" spans="1:7">
      <c r="A122" t="s">
        <v>316</v>
      </c>
      <c r="B122" s="87" t="s">
        <v>22</v>
      </c>
      <c r="C122" s="87" t="s">
        <v>11</v>
      </c>
      <c r="D122" s="87" t="s">
        <v>13</v>
      </c>
      <c r="E122" s="87" t="s">
        <v>11</v>
      </c>
      <c r="G122" t="str">
        <v>Bärschwil</v>
      </c>
    </row>
    <row r="123" spans="1:7">
      <c r="A123" t="s">
        <v>317</v>
      </c>
      <c r="B123" s="87" t="s">
        <v>31</v>
      </c>
      <c r="C123" s="87" t="s">
        <v>11</v>
      </c>
      <c r="D123" s="87" t="s">
        <v>10</v>
      </c>
      <c r="E123" s="87" t="s">
        <v>9</v>
      </c>
      <c r="G123" t="str">
        <v>Basadingen-Schlattingen</v>
      </c>
    </row>
    <row r="124" spans="1:7">
      <c r="A124" t="s">
        <v>318</v>
      </c>
      <c r="B124" s="87" t="s">
        <v>23</v>
      </c>
      <c r="C124" s="87" t="s">
        <v>8</v>
      </c>
      <c r="D124" s="87" t="s">
        <v>8</v>
      </c>
      <c r="E124" s="87" t="s">
        <v>7</v>
      </c>
      <c r="G124" t="str">
        <v>Basel</v>
      </c>
    </row>
    <row r="125" spans="1:7">
      <c r="A125" t="s">
        <v>319</v>
      </c>
      <c r="B125" s="87" t="s">
        <v>21</v>
      </c>
      <c r="C125" s="87" t="s">
        <v>11</v>
      </c>
      <c r="D125" s="87" t="s">
        <v>11</v>
      </c>
      <c r="E125" s="87" t="s">
        <v>10</v>
      </c>
      <c r="G125" t="str">
        <v>Bas-Intyamon</v>
      </c>
    </row>
    <row r="126" spans="1:7">
      <c r="A126" t="s">
        <v>320</v>
      </c>
      <c r="B126" s="87" t="s">
        <v>37</v>
      </c>
      <c r="C126" s="87" t="s">
        <v>13</v>
      </c>
      <c r="D126" s="87" t="s">
        <v>13</v>
      </c>
      <c r="E126" s="87" t="s">
        <v>13</v>
      </c>
      <c r="G126" t="str">
        <v>Basse-Allaine</v>
      </c>
    </row>
    <row r="127" spans="1:7">
      <c r="A127" t="s">
        <v>321</v>
      </c>
      <c r="B127" s="87" t="s">
        <v>6</v>
      </c>
      <c r="C127" s="87" t="s">
        <v>8</v>
      </c>
      <c r="D127" s="87" t="s">
        <v>8</v>
      </c>
      <c r="E127" s="87" t="s">
        <v>8</v>
      </c>
      <c r="G127" t="str">
        <v>Bassersdorf</v>
      </c>
    </row>
    <row r="128" spans="1:7">
      <c r="A128" t="s">
        <v>322</v>
      </c>
      <c r="B128" s="87" t="s">
        <v>33</v>
      </c>
      <c r="C128" s="87" t="s">
        <v>9</v>
      </c>
      <c r="D128" s="87" t="s">
        <v>9</v>
      </c>
      <c r="E128" s="87" t="s">
        <v>9</v>
      </c>
      <c r="G128" t="str">
        <v>Bassins</v>
      </c>
    </row>
    <row r="129" spans="1:7">
      <c r="A129" t="s">
        <v>323</v>
      </c>
      <c r="B129" s="87" t="s">
        <v>12</v>
      </c>
      <c r="C129" s="87" t="s">
        <v>9</v>
      </c>
      <c r="D129" s="87" t="s">
        <v>10</v>
      </c>
      <c r="E129" s="87" t="s">
        <v>10</v>
      </c>
      <c r="G129" t="str">
        <v>Bätterkinden</v>
      </c>
    </row>
    <row r="130" spans="1:7">
      <c r="A130" t="s">
        <v>324</v>
      </c>
      <c r="B130" s="87" t="s">
        <v>22</v>
      </c>
      <c r="C130" s="87" t="s">
        <v>10</v>
      </c>
      <c r="D130" s="87" t="s">
        <v>10</v>
      </c>
      <c r="E130" s="87" t="s">
        <v>9</v>
      </c>
      <c r="G130" t="str">
        <v>Bättwil</v>
      </c>
    </row>
    <row r="131" spans="1:7">
      <c r="A131" t="s">
        <v>325</v>
      </c>
      <c r="B131" s="87" t="s">
        <v>33</v>
      </c>
      <c r="C131" s="87" t="s">
        <v>9</v>
      </c>
      <c r="D131" s="87" t="s">
        <v>10</v>
      </c>
      <c r="E131" s="87" t="s">
        <v>11</v>
      </c>
      <c r="G131" t="str">
        <v>Baulmes</v>
      </c>
    </row>
    <row r="132" spans="1:7">
      <c r="A132" t="s">
        <v>326</v>
      </c>
      <c r="B132" s="87" t="s">
        <v>6</v>
      </c>
      <c r="C132" s="87" t="s">
        <v>9</v>
      </c>
      <c r="D132" s="87" t="s">
        <v>9</v>
      </c>
      <c r="E132" s="87" t="s">
        <v>7</v>
      </c>
      <c r="G132" t="str">
        <v>Bauma</v>
      </c>
    </row>
    <row r="133" spans="1:7">
      <c r="A133" t="s">
        <v>327</v>
      </c>
      <c r="B133" s="87" t="s">
        <v>33</v>
      </c>
      <c r="C133" s="87" t="s">
        <v>9</v>
      </c>
      <c r="D133" s="87" t="s">
        <v>9</v>
      </c>
      <c r="E133" s="87" t="s">
        <v>9</v>
      </c>
      <c r="G133" t="str">
        <v>Bavois</v>
      </c>
    </row>
    <row r="134" spans="1:7">
      <c r="A134" t="s">
        <v>328</v>
      </c>
      <c r="B134" s="87" t="s">
        <v>12</v>
      </c>
      <c r="C134" s="87" t="s">
        <v>10</v>
      </c>
      <c r="D134" s="87" t="s">
        <v>10</v>
      </c>
      <c r="E134" s="87" t="s">
        <v>11</v>
      </c>
      <c r="G134" t="str">
        <v>Beatenberg</v>
      </c>
    </row>
    <row r="135" spans="1:7">
      <c r="A135" t="s">
        <v>329</v>
      </c>
      <c r="B135" s="87" t="s">
        <v>18</v>
      </c>
      <c r="C135" s="87" t="s">
        <v>7</v>
      </c>
      <c r="D135" s="87" t="s">
        <v>7</v>
      </c>
      <c r="E135" s="87" t="s">
        <v>7</v>
      </c>
      <c r="G135" t="str">
        <v>Beckenried</v>
      </c>
    </row>
    <row r="136" spans="1:7">
      <c r="A136" t="s">
        <v>330</v>
      </c>
      <c r="B136" s="87" t="s">
        <v>32</v>
      </c>
      <c r="C136" s="87" t="s">
        <v>10</v>
      </c>
      <c r="D136" s="87" t="s">
        <v>9</v>
      </c>
      <c r="E136" s="87" t="s">
        <v>10</v>
      </c>
      <c r="G136" t="str">
        <v>Bedano</v>
      </c>
    </row>
    <row r="137" spans="1:7">
      <c r="A137" t="s">
        <v>331</v>
      </c>
      <c r="B137" s="87" t="s">
        <v>32</v>
      </c>
      <c r="C137" s="87" t="s">
        <v>11</v>
      </c>
      <c r="D137" s="87" t="s">
        <v>11</v>
      </c>
      <c r="E137" s="87" t="s">
        <v>11</v>
      </c>
      <c r="G137" t="str">
        <v>Bedigliora</v>
      </c>
    </row>
    <row r="138" spans="1:7">
      <c r="A138" t="s">
        <v>332</v>
      </c>
      <c r="B138" s="87" t="s">
        <v>32</v>
      </c>
      <c r="C138" s="87" t="s">
        <v>11</v>
      </c>
      <c r="D138" s="87" t="s">
        <v>11</v>
      </c>
      <c r="E138" s="87" t="s">
        <v>11</v>
      </c>
      <c r="G138" t="str">
        <v>Bedretto</v>
      </c>
    </row>
    <row r="139" spans="1:7">
      <c r="A139" t="s">
        <v>333</v>
      </c>
      <c r="B139" s="87" t="s">
        <v>25</v>
      </c>
      <c r="C139" s="87" t="s">
        <v>11</v>
      </c>
      <c r="D139" s="87" t="s">
        <v>11</v>
      </c>
      <c r="E139" s="87" t="s">
        <v>11</v>
      </c>
      <c r="G139" t="str">
        <v>Beggingen</v>
      </c>
    </row>
    <row r="140" spans="1:7">
      <c r="A140" t="s">
        <v>334</v>
      </c>
      <c r="B140" s="87" t="s">
        <v>33</v>
      </c>
      <c r="C140" s="87" t="s">
        <v>7</v>
      </c>
      <c r="D140" s="87" t="s">
        <v>7</v>
      </c>
      <c r="E140" s="87" t="s">
        <v>7</v>
      </c>
      <c r="G140" t="str">
        <v>Begnins</v>
      </c>
    </row>
    <row r="141" spans="1:7">
      <c r="A141" t="s">
        <v>335</v>
      </c>
      <c r="B141" s="87" t="s">
        <v>30</v>
      </c>
      <c r="C141" s="87" t="s">
        <v>9</v>
      </c>
      <c r="D141" s="87" t="s">
        <v>9</v>
      </c>
      <c r="E141" s="87" t="s">
        <v>9</v>
      </c>
      <c r="G141" t="str">
        <v>Beinwil (Freiamt)</v>
      </c>
    </row>
    <row r="142" spans="1:7">
      <c r="A142" t="s">
        <v>336</v>
      </c>
      <c r="B142" s="87" t="s">
        <v>22</v>
      </c>
      <c r="C142" s="87" t="s">
        <v>13</v>
      </c>
      <c r="D142" s="87" t="s">
        <v>13</v>
      </c>
      <c r="E142" s="87" t="s">
        <v>11</v>
      </c>
      <c r="G142" t="str">
        <v>Beinwil (SO)</v>
      </c>
    </row>
    <row r="143" spans="1:7">
      <c r="A143" t="s">
        <v>337</v>
      </c>
      <c r="B143" s="87" t="s">
        <v>30</v>
      </c>
      <c r="C143" s="87" t="s">
        <v>9</v>
      </c>
      <c r="D143" s="87" t="s">
        <v>9</v>
      </c>
      <c r="E143" s="87" t="s">
        <v>7</v>
      </c>
      <c r="G143" t="str">
        <v>Beinwil am See</v>
      </c>
    </row>
    <row r="144" spans="1:7">
      <c r="A144" t="s">
        <v>338</v>
      </c>
      <c r="B144" s="87" t="s">
        <v>21</v>
      </c>
      <c r="C144" s="87" t="s">
        <v>9</v>
      </c>
      <c r="D144" s="87" t="s">
        <v>9</v>
      </c>
      <c r="E144" s="87" t="s">
        <v>9</v>
      </c>
      <c r="G144" t="str">
        <v>Belfaux</v>
      </c>
    </row>
    <row r="145" spans="1:7">
      <c r="A145" t="s">
        <v>339</v>
      </c>
      <c r="B145" s="87" t="s">
        <v>22</v>
      </c>
      <c r="C145" s="87" t="s">
        <v>9</v>
      </c>
      <c r="D145" s="87" t="s">
        <v>10</v>
      </c>
      <c r="E145" s="87" t="s">
        <v>9</v>
      </c>
      <c r="G145" t="str">
        <v>Bellach</v>
      </c>
    </row>
    <row r="146" spans="1:7">
      <c r="A146" t="s">
        <v>340</v>
      </c>
      <c r="B146" s="87" t="s">
        <v>36</v>
      </c>
      <c r="C146" s="87" t="s">
        <v>7</v>
      </c>
      <c r="D146" s="87" t="s">
        <v>7</v>
      </c>
      <c r="E146" s="87" t="s">
        <v>7</v>
      </c>
      <c r="G146" t="str">
        <v>Bellevue</v>
      </c>
    </row>
    <row r="147" spans="1:7">
      <c r="A147" t="s">
        <v>341</v>
      </c>
      <c r="B147" s="87" t="s">
        <v>30</v>
      </c>
      <c r="C147" s="87" t="s">
        <v>9</v>
      </c>
      <c r="D147" s="87" t="s">
        <v>7</v>
      </c>
      <c r="E147" s="87" t="s">
        <v>7</v>
      </c>
      <c r="G147" t="str">
        <v>Bellikon</v>
      </c>
    </row>
    <row r="148" spans="1:7">
      <c r="A148" t="s">
        <v>342</v>
      </c>
      <c r="B148" s="87" t="s">
        <v>32</v>
      </c>
      <c r="C148" s="87" t="s">
        <v>9</v>
      </c>
      <c r="D148" s="87" t="s">
        <v>9</v>
      </c>
      <c r="E148" s="87" t="s">
        <v>10</v>
      </c>
      <c r="G148" t="str">
        <v>Bellinzona</v>
      </c>
    </row>
    <row r="149" spans="1:7">
      <c r="A149" t="s">
        <v>343</v>
      </c>
      <c r="B149" s="87" t="s">
        <v>12</v>
      </c>
      <c r="C149" s="87" t="s">
        <v>9</v>
      </c>
      <c r="D149" s="87" t="s">
        <v>9</v>
      </c>
      <c r="E149" s="87" t="s">
        <v>9</v>
      </c>
      <c r="G149" t="str">
        <v>Bellmund</v>
      </c>
    </row>
    <row r="150" spans="1:7">
      <c r="A150" t="s">
        <v>344</v>
      </c>
      <c r="B150" s="87" t="s">
        <v>34</v>
      </c>
      <c r="C150" s="87" t="s">
        <v>13</v>
      </c>
      <c r="D150" s="87" t="s">
        <v>11</v>
      </c>
      <c r="E150" s="87" t="s">
        <v>11</v>
      </c>
      <c r="G150" t="str">
        <v>Bellwald</v>
      </c>
    </row>
    <row r="151" spans="1:7">
      <c r="A151" t="s">
        <v>345</v>
      </c>
      <c r="B151" s="87" t="s">
        <v>21</v>
      </c>
      <c r="C151" s="87" t="s">
        <v>9</v>
      </c>
      <c r="D151" s="87" t="s">
        <v>9</v>
      </c>
      <c r="E151" s="87" t="s">
        <v>7</v>
      </c>
      <c r="G151" t="str">
        <v>Belmont-Broye</v>
      </c>
    </row>
    <row r="152" spans="1:7">
      <c r="A152" t="s">
        <v>346</v>
      </c>
      <c r="B152" s="87" t="s">
        <v>33</v>
      </c>
      <c r="C152" s="87" t="s">
        <v>7</v>
      </c>
      <c r="D152" s="87" t="s">
        <v>7</v>
      </c>
      <c r="E152" s="87" t="s">
        <v>7</v>
      </c>
      <c r="G152" t="str">
        <v>Belmont-sur-Lausanne</v>
      </c>
    </row>
    <row r="153" spans="1:7">
      <c r="A153" t="s">
        <v>347</v>
      </c>
      <c r="B153" s="87" t="s">
        <v>33</v>
      </c>
      <c r="C153" s="87" t="s">
        <v>10</v>
      </c>
      <c r="D153" s="87" t="s">
        <v>10</v>
      </c>
      <c r="E153" s="87" t="s">
        <v>10</v>
      </c>
      <c r="G153" t="str">
        <v>Belmont-sur-Yverdon</v>
      </c>
    </row>
    <row r="154" spans="1:7">
      <c r="A154" t="s">
        <v>348</v>
      </c>
      <c r="B154" s="87" t="s">
        <v>12</v>
      </c>
      <c r="C154" s="87" t="s">
        <v>7</v>
      </c>
      <c r="D154" s="87" t="s">
        <v>7</v>
      </c>
      <c r="E154" s="87" t="s">
        <v>7</v>
      </c>
      <c r="G154" t="str">
        <v>Belp</v>
      </c>
    </row>
    <row r="155" spans="1:7">
      <c r="A155" t="s">
        <v>349</v>
      </c>
      <c r="B155" s="87" t="s">
        <v>12</v>
      </c>
      <c r="C155" s="87" t="s">
        <v>11</v>
      </c>
      <c r="D155" s="87" t="s">
        <v>13</v>
      </c>
      <c r="E155" s="87" t="s">
        <v>11</v>
      </c>
      <c r="G155" t="str">
        <v>Belprahon</v>
      </c>
    </row>
    <row r="156" spans="1:7">
      <c r="A156" t="s">
        <v>350</v>
      </c>
      <c r="B156" s="87" t="s">
        <v>28</v>
      </c>
      <c r="C156" s="87" t="s">
        <v>9</v>
      </c>
      <c r="D156" s="87" t="s">
        <v>9</v>
      </c>
      <c r="E156" s="87" t="s">
        <v>9</v>
      </c>
      <c r="G156" t="str">
        <v>Benken (SG)</v>
      </c>
    </row>
    <row r="157" spans="1:7">
      <c r="A157" t="s">
        <v>351</v>
      </c>
      <c r="B157" s="87" t="s">
        <v>6</v>
      </c>
      <c r="C157" s="87" t="s">
        <v>10</v>
      </c>
      <c r="D157" s="87" t="s">
        <v>9</v>
      </c>
      <c r="E157" s="87" t="s">
        <v>9</v>
      </c>
      <c r="G157" t="str">
        <v>Benken (ZH)</v>
      </c>
    </row>
    <row r="158" spans="1:7">
      <c r="A158" t="s">
        <v>352</v>
      </c>
      <c r="B158" s="87" t="s">
        <v>24</v>
      </c>
      <c r="C158" s="87" t="s">
        <v>11</v>
      </c>
      <c r="D158" s="87" t="s">
        <v>10</v>
      </c>
      <c r="E158" s="87" t="s">
        <v>10</v>
      </c>
      <c r="G158" t="str">
        <v>Bennwil</v>
      </c>
    </row>
    <row r="159" spans="1:7">
      <c r="A159" t="s">
        <v>353</v>
      </c>
      <c r="B159" s="87" t="s">
        <v>33</v>
      </c>
      <c r="C159" s="87" t="s">
        <v>9</v>
      </c>
      <c r="D159" s="87" t="s">
        <v>10</v>
      </c>
      <c r="E159" s="87" t="s">
        <v>10</v>
      </c>
      <c r="G159" t="str">
        <v>Bercher</v>
      </c>
    </row>
    <row r="160" spans="1:7">
      <c r="A160" t="s">
        <v>354</v>
      </c>
      <c r="B160" s="87" t="s">
        <v>28</v>
      </c>
      <c r="C160" s="87" t="s">
        <v>10</v>
      </c>
      <c r="D160" s="87" t="s">
        <v>9</v>
      </c>
      <c r="E160" s="87" t="s">
        <v>9</v>
      </c>
      <c r="G160" t="str">
        <v>Berg (SG)</v>
      </c>
    </row>
    <row r="161" spans="1:7">
      <c r="A161" t="s">
        <v>355</v>
      </c>
      <c r="B161" s="87" t="s">
        <v>31</v>
      </c>
      <c r="C161" s="87" t="s">
        <v>9</v>
      </c>
      <c r="D161" s="87" t="s">
        <v>9</v>
      </c>
      <c r="E161" s="87" t="s">
        <v>7</v>
      </c>
      <c r="G161" t="str">
        <v>Berg (TG)</v>
      </c>
    </row>
    <row r="162" spans="1:7">
      <c r="A162" t="s">
        <v>356</v>
      </c>
      <c r="B162" s="87" t="s">
        <v>6</v>
      </c>
      <c r="C162" s="87" t="s">
        <v>10</v>
      </c>
      <c r="D162" s="87" t="s">
        <v>9</v>
      </c>
      <c r="E162" s="87" t="s">
        <v>10</v>
      </c>
      <c r="G162" t="str">
        <v>Berg am Irchel</v>
      </c>
    </row>
    <row r="163" spans="1:7">
      <c r="A163" t="s">
        <v>357</v>
      </c>
      <c r="B163" s="87" t="s">
        <v>30</v>
      </c>
      <c r="C163" s="87" t="s">
        <v>7</v>
      </c>
      <c r="D163" s="87" t="s">
        <v>7</v>
      </c>
      <c r="E163" s="87" t="s">
        <v>8</v>
      </c>
      <c r="G163" t="str">
        <v>Bergdietikon</v>
      </c>
    </row>
    <row r="164" spans="1:7">
      <c r="A164" t="s">
        <v>358</v>
      </c>
      <c r="B164" s="87" t="s">
        <v>29</v>
      </c>
      <c r="C164" s="87" t="s">
        <v>10</v>
      </c>
      <c r="D164" s="87" t="s">
        <v>10</v>
      </c>
      <c r="E164" s="87" t="s">
        <v>10</v>
      </c>
      <c r="G164" t="str">
        <v>Bergün Filisur</v>
      </c>
    </row>
    <row r="165" spans="1:7">
      <c r="A165" t="s">
        <v>359</v>
      </c>
      <c r="B165" s="87" t="s">
        <v>30</v>
      </c>
      <c r="C165" s="87" t="s">
        <v>7</v>
      </c>
      <c r="D165" s="87" t="s">
        <v>7</v>
      </c>
      <c r="E165" s="87" t="s">
        <v>7</v>
      </c>
      <c r="G165" t="str">
        <v>Berikon</v>
      </c>
    </row>
    <row r="166" spans="1:7">
      <c r="A166" t="s">
        <v>360</v>
      </c>
      <c r="B166" s="87" t="s">
        <v>25</v>
      </c>
      <c r="C166" s="87" t="s">
        <v>9</v>
      </c>
      <c r="D166" s="87" t="s">
        <v>9</v>
      </c>
      <c r="E166" s="87" t="s">
        <v>9</v>
      </c>
      <c r="G166" t="str">
        <v>Beringen</v>
      </c>
    </row>
    <row r="167" spans="1:7">
      <c r="A167" t="s">
        <v>361</v>
      </c>
      <c r="B167" s="87" t="s">
        <v>12</v>
      </c>
      <c r="C167" s="87" t="s">
        <v>11</v>
      </c>
      <c r="D167" s="87" t="s">
        <v>11</v>
      </c>
      <c r="E167" s="87" t="s">
        <v>11</v>
      </c>
      <c r="G167" t="str">
        <v>Berken</v>
      </c>
    </row>
    <row r="168" spans="1:7">
      <c r="A168" t="s">
        <v>362</v>
      </c>
      <c r="B168" s="87" t="s">
        <v>31</v>
      </c>
      <c r="C168" s="87" t="s">
        <v>10</v>
      </c>
      <c r="D168" s="87" t="s">
        <v>9</v>
      </c>
      <c r="E168" s="87" t="s">
        <v>9</v>
      </c>
      <c r="G168" t="str">
        <v>Berlingen</v>
      </c>
    </row>
    <row r="169" spans="1:7">
      <c r="A169" t="s">
        <v>363</v>
      </c>
      <c r="B169" s="87" t="s">
        <v>12</v>
      </c>
      <c r="C169" s="87" t="s">
        <v>8</v>
      </c>
      <c r="D169" s="87" t="s">
        <v>7</v>
      </c>
      <c r="E169" s="87" t="s">
        <v>7</v>
      </c>
      <c r="G169" t="str">
        <v>Bern</v>
      </c>
    </row>
    <row r="170" spans="1:7">
      <c r="A170" t="s">
        <v>364</v>
      </c>
      <c r="B170" s="87" t="s">
        <v>28</v>
      </c>
      <c r="C170" s="87" t="s">
        <v>10</v>
      </c>
      <c r="D170" s="87" t="s">
        <v>9</v>
      </c>
      <c r="E170" s="87" t="s">
        <v>7</v>
      </c>
      <c r="G170" t="str">
        <v>Berneck</v>
      </c>
    </row>
    <row r="171" spans="1:7">
      <c r="A171" t="s">
        <v>365</v>
      </c>
      <c r="B171" s="87" t="s">
        <v>36</v>
      </c>
      <c r="C171" s="87" t="s">
        <v>8</v>
      </c>
      <c r="D171" s="87" t="s">
        <v>8</v>
      </c>
      <c r="E171" s="87" t="s">
        <v>8</v>
      </c>
      <c r="G171" t="str">
        <v>Bernex</v>
      </c>
    </row>
    <row r="172" spans="1:7">
      <c r="A172" t="s">
        <v>366</v>
      </c>
      <c r="B172" s="87" t="s">
        <v>33</v>
      </c>
      <c r="C172" s="87" t="s">
        <v>9</v>
      </c>
      <c r="D172" s="87" t="s">
        <v>10</v>
      </c>
      <c r="E172" s="87" t="s">
        <v>10</v>
      </c>
      <c r="G172" t="str">
        <v>Berolle</v>
      </c>
    </row>
    <row r="173" spans="1:7">
      <c r="A173" t="s">
        <v>367</v>
      </c>
      <c r="B173" s="87" t="s">
        <v>14</v>
      </c>
      <c r="C173" s="87" t="s">
        <v>9</v>
      </c>
      <c r="D173" s="87" t="s">
        <v>7</v>
      </c>
      <c r="E173" s="87" t="s">
        <v>7</v>
      </c>
      <c r="G173" t="str">
        <v>Beromünster</v>
      </c>
    </row>
    <row r="174" spans="1:7">
      <c r="A174" t="s">
        <v>368</v>
      </c>
      <c r="B174" s="87" t="s">
        <v>30</v>
      </c>
      <c r="C174" s="87" t="s">
        <v>10</v>
      </c>
      <c r="D174" s="87" t="s">
        <v>10</v>
      </c>
      <c r="E174" s="87" t="s">
        <v>10</v>
      </c>
      <c r="G174" t="str">
        <v>Besenbüren</v>
      </c>
    </row>
    <row r="175" spans="1:7">
      <c r="A175" t="s">
        <v>369</v>
      </c>
      <c r="B175" s="87" t="s">
        <v>12</v>
      </c>
      <c r="C175" s="87" t="s">
        <v>11</v>
      </c>
      <c r="D175" s="87" t="s">
        <v>11</v>
      </c>
      <c r="E175" s="87" t="s">
        <v>10</v>
      </c>
      <c r="G175" t="str">
        <v>Bettenhausen</v>
      </c>
    </row>
    <row r="176" spans="1:7">
      <c r="A176" t="s">
        <v>370</v>
      </c>
      <c r="B176" s="87" t="s">
        <v>33</v>
      </c>
      <c r="C176" s="87" t="s">
        <v>9</v>
      </c>
      <c r="D176" s="87" t="s">
        <v>9</v>
      </c>
      <c r="E176" s="87" t="s">
        <v>10</v>
      </c>
      <c r="G176" t="str">
        <v>Bettens</v>
      </c>
    </row>
    <row r="177" spans="1:7">
      <c r="A177" t="s">
        <v>371</v>
      </c>
      <c r="B177" s="87" t="s">
        <v>23</v>
      </c>
      <c r="C177" s="87" t="s">
        <v>7</v>
      </c>
      <c r="D177" s="87" t="s">
        <v>9</v>
      </c>
      <c r="E177" s="87" t="s">
        <v>7</v>
      </c>
      <c r="G177" t="str">
        <v>Bettingen</v>
      </c>
    </row>
    <row r="178" spans="1:7">
      <c r="A178" t="s">
        <v>372</v>
      </c>
      <c r="B178" s="87" t="s">
        <v>22</v>
      </c>
      <c r="C178" s="87" t="s">
        <v>9</v>
      </c>
      <c r="D178" s="87" t="s">
        <v>10</v>
      </c>
      <c r="E178" s="87" t="s">
        <v>9</v>
      </c>
      <c r="G178" t="str">
        <v>Bettlach</v>
      </c>
    </row>
    <row r="179" spans="1:7">
      <c r="A179" t="s">
        <v>373</v>
      </c>
      <c r="B179" s="87" t="s">
        <v>34</v>
      </c>
      <c r="C179" s="87" t="s">
        <v>11</v>
      </c>
      <c r="D179" s="87" t="s">
        <v>10</v>
      </c>
      <c r="E179" s="87" t="s">
        <v>11</v>
      </c>
      <c r="G179" t="str">
        <v>Bettmeralp</v>
      </c>
    </row>
    <row r="180" spans="1:7">
      <c r="A180" t="s">
        <v>374</v>
      </c>
      <c r="B180" s="87" t="s">
        <v>31</v>
      </c>
      <c r="C180" s="87" t="s">
        <v>9</v>
      </c>
      <c r="D180" s="87" t="s">
        <v>10</v>
      </c>
      <c r="E180" s="87" t="s">
        <v>9</v>
      </c>
      <c r="G180" t="str">
        <v>Bettwiesen</v>
      </c>
    </row>
    <row r="181" spans="1:7">
      <c r="A181" t="s">
        <v>375</v>
      </c>
      <c r="B181" s="87" t="s">
        <v>30</v>
      </c>
      <c r="C181" s="87" t="s">
        <v>10</v>
      </c>
      <c r="D181" s="87" t="s">
        <v>10</v>
      </c>
      <c r="E181" s="87" t="s">
        <v>9</v>
      </c>
      <c r="G181" t="str">
        <v>Bettwil</v>
      </c>
    </row>
    <row r="182" spans="1:7">
      <c r="A182" t="s">
        <v>376</v>
      </c>
      <c r="B182" s="87" t="s">
        <v>37</v>
      </c>
      <c r="C182" s="87" t="s">
        <v>13</v>
      </c>
      <c r="D182" s="87" t="s">
        <v>13</v>
      </c>
      <c r="E182" s="87" t="s">
        <v>13</v>
      </c>
      <c r="G182" t="str">
        <v>Beurnevésin</v>
      </c>
    </row>
    <row r="183" spans="1:7">
      <c r="A183" t="s">
        <v>377</v>
      </c>
      <c r="B183" s="87" t="s">
        <v>29</v>
      </c>
      <c r="C183" s="87" t="s">
        <v>9</v>
      </c>
      <c r="D183" s="87" t="s">
        <v>7</v>
      </c>
      <c r="E183" s="87" t="s">
        <v>9</v>
      </c>
      <c r="G183" t="str">
        <v>Bever</v>
      </c>
    </row>
    <row r="184" spans="1:7">
      <c r="A184" t="s">
        <v>378</v>
      </c>
      <c r="B184" s="87" t="s">
        <v>33</v>
      </c>
      <c r="C184" s="87" t="s">
        <v>9</v>
      </c>
      <c r="D184" s="87" t="s">
        <v>10</v>
      </c>
      <c r="E184" s="87" t="s">
        <v>10</v>
      </c>
      <c r="G184" t="str">
        <v>Bex</v>
      </c>
    </row>
    <row r="185" spans="1:7">
      <c r="A185" t="s">
        <v>379</v>
      </c>
      <c r="B185" s="87" t="s">
        <v>32</v>
      </c>
      <c r="C185" s="87" t="s">
        <v>10</v>
      </c>
      <c r="D185" s="87" t="s">
        <v>10</v>
      </c>
      <c r="E185" s="87" t="s">
        <v>11</v>
      </c>
      <c r="G185" t="str">
        <v>Biasca</v>
      </c>
    </row>
    <row r="186" spans="1:7">
      <c r="A186" t="s">
        <v>380</v>
      </c>
      <c r="B186" s="87" t="s">
        <v>22</v>
      </c>
      <c r="C186" s="87" t="s">
        <v>7</v>
      </c>
      <c r="D186" s="87" t="s">
        <v>9</v>
      </c>
      <c r="E186" s="87" t="s">
        <v>9</v>
      </c>
      <c r="G186" t="str">
        <v>Biberist</v>
      </c>
    </row>
    <row r="187" spans="1:7">
      <c r="A187" t="s">
        <v>381</v>
      </c>
      <c r="B187" s="87" t="s">
        <v>30</v>
      </c>
      <c r="C187" s="87" t="s">
        <v>9</v>
      </c>
      <c r="D187" s="87" t="s">
        <v>7</v>
      </c>
      <c r="E187" s="87" t="s">
        <v>7</v>
      </c>
      <c r="G187" t="str">
        <v>Biberstein</v>
      </c>
    </row>
    <row r="188" spans="1:7">
      <c r="A188" t="s">
        <v>382</v>
      </c>
      <c r="B188" s="87" t="s">
        <v>31</v>
      </c>
      <c r="C188" s="87" t="s">
        <v>9</v>
      </c>
      <c r="D188" s="87" t="s">
        <v>9</v>
      </c>
      <c r="E188" s="87" t="s">
        <v>9</v>
      </c>
      <c r="G188" t="str">
        <v>Bichelsee-Balterswil</v>
      </c>
    </row>
    <row r="189" spans="1:7">
      <c r="A189" t="s">
        <v>383</v>
      </c>
      <c r="B189" s="87" t="s">
        <v>12</v>
      </c>
      <c r="C189" s="87" t="s">
        <v>7</v>
      </c>
      <c r="D189" s="87" t="s">
        <v>9</v>
      </c>
      <c r="E189" s="87" t="s">
        <v>9</v>
      </c>
      <c r="G189" t="str">
        <v>Biel/Bienne</v>
      </c>
    </row>
    <row r="190" spans="1:7">
      <c r="A190" t="s">
        <v>384</v>
      </c>
      <c r="B190" s="87" t="s">
        <v>24</v>
      </c>
      <c r="C190" s="87" t="s">
        <v>9</v>
      </c>
      <c r="D190" s="87" t="s">
        <v>7</v>
      </c>
      <c r="E190" s="87" t="s">
        <v>7</v>
      </c>
      <c r="G190" t="str">
        <v>Biel-Benken</v>
      </c>
    </row>
    <row r="191" spans="1:7">
      <c r="A191" t="s">
        <v>385</v>
      </c>
      <c r="B191" s="87" t="s">
        <v>33</v>
      </c>
      <c r="C191" s="87" t="s">
        <v>9</v>
      </c>
      <c r="D191" s="87" t="s">
        <v>9</v>
      </c>
      <c r="E191" s="87" t="s">
        <v>10</v>
      </c>
      <c r="G191" t="str">
        <v>Bière</v>
      </c>
    </row>
    <row r="192" spans="1:7">
      <c r="A192" t="s">
        <v>386</v>
      </c>
      <c r="B192" s="87" t="s">
        <v>22</v>
      </c>
      <c r="C192" s="87" t="s">
        <v>11</v>
      </c>
      <c r="D192" s="87" t="s">
        <v>11</v>
      </c>
      <c r="E192" s="87" t="s">
        <v>10</v>
      </c>
      <c r="G192" t="str">
        <v>Biezwil</v>
      </c>
    </row>
    <row r="193" spans="1:7">
      <c r="A193" t="s">
        <v>387</v>
      </c>
      <c r="B193" s="87" t="s">
        <v>12</v>
      </c>
      <c r="C193" s="87" t="s">
        <v>10</v>
      </c>
      <c r="D193" s="87" t="s">
        <v>10</v>
      </c>
      <c r="E193" s="87" t="s">
        <v>10</v>
      </c>
      <c r="G193" t="str">
        <v>Biglen</v>
      </c>
    </row>
    <row r="194" spans="1:7">
      <c r="A194" t="s">
        <v>388</v>
      </c>
      <c r="B194" s="87" t="s">
        <v>21</v>
      </c>
      <c r="C194" s="87" t="s">
        <v>10</v>
      </c>
      <c r="D194" s="87" t="s">
        <v>10</v>
      </c>
      <c r="E194" s="87" t="s">
        <v>10</v>
      </c>
      <c r="G194" t="str">
        <v>Billens-Hennens</v>
      </c>
    </row>
    <row r="195" spans="1:7">
      <c r="A195" t="s">
        <v>389</v>
      </c>
      <c r="B195" s="87" t="s">
        <v>34</v>
      </c>
      <c r="C195" s="87" t="s">
        <v>11</v>
      </c>
      <c r="D195" s="87" t="s">
        <v>13</v>
      </c>
      <c r="E195" s="87" t="s">
        <v>13</v>
      </c>
      <c r="G195" t="str">
        <v>Binn</v>
      </c>
    </row>
    <row r="196" spans="1:7">
      <c r="A196" t="s">
        <v>390</v>
      </c>
      <c r="B196" s="87" t="s">
        <v>24</v>
      </c>
      <c r="C196" s="87" t="s">
        <v>7</v>
      </c>
      <c r="D196" s="87" t="s">
        <v>8</v>
      </c>
      <c r="E196" s="87" t="s">
        <v>8</v>
      </c>
      <c r="G196" t="str">
        <v>Binningen</v>
      </c>
    </row>
    <row r="197" spans="1:7">
      <c r="A197" t="s">
        <v>391</v>
      </c>
      <c r="B197" s="87" t="s">
        <v>32</v>
      </c>
      <c r="C197" s="87" t="s">
        <v>9</v>
      </c>
      <c r="D197" s="87" t="s">
        <v>9</v>
      </c>
      <c r="E197" s="87" t="s">
        <v>9</v>
      </c>
      <c r="G197" t="str">
        <v>Bioggio</v>
      </c>
    </row>
    <row r="198" spans="1:7">
      <c r="A198" t="s">
        <v>392</v>
      </c>
      <c r="B198" s="87" t="s">
        <v>33</v>
      </c>
      <c r="C198" s="87" t="s">
        <v>10</v>
      </c>
      <c r="D198" s="87" t="s">
        <v>11</v>
      </c>
      <c r="E198" s="87" t="s">
        <v>11</v>
      </c>
      <c r="G198" t="str">
        <v>Bioley-Magnoux</v>
      </c>
    </row>
    <row r="199" spans="1:7">
      <c r="A199" t="s">
        <v>393</v>
      </c>
      <c r="B199" s="87" t="s">
        <v>6</v>
      </c>
      <c r="C199" s="87" t="s">
        <v>8</v>
      </c>
      <c r="D199" s="87" t="s">
        <v>8</v>
      </c>
      <c r="E199" s="87" t="s">
        <v>8</v>
      </c>
      <c r="G199" t="str">
        <v>Birmensdorf (ZH)</v>
      </c>
    </row>
    <row r="200" spans="1:7">
      <c r="A200" t="s">
        <v>394</v>
      </c>
      <c r="B200" s="87" t="s">
        <v>30</v>
      </c>
      <c r="C200" s="87" t="s">
        <v>7</v>
      </c>
      <c r="D200" s="87" t="s">
        <v>7</v>
      </c>
      <c r="E200" s="87" t="s">
        <v>7</v>
      </c>
      <c r="G200" t="str">
        <v>Birmenstorf (AG)</v>
      </c>
    </row>
    <row r="201" spans="1:7">
      <c r="A201" t="s">
        <v>395</v>
      </c>
      <c r="B201" s="87" t="s">
        <v>30</v>
      </c>
      <c r="C201" s="87" t="s">
        <v>7</v>
      </c>
      <c r="D201" s="87" t="s">
        <v>9</v>
      </c>
      <c r="E201" s="87" t="s">
        <v>9</v>
      </c>
      <c r="G201" t="str">
        <v>Birr</v>
      </c>
    </row>
    <row r="202" spans="1:7">
      <c r="A202" t="s">
        <v>396</v>
      </c>
      <c r="B202" s="87" t="s">
        <v>30</v>
      </c>
      <c r="C202" s="87" t="s">
        <v>9</v>
      </c>
      <c r="D202" s="87" t="s">
        <v>9</v>
      </c>
      <c r="E202" s="87" t="s">
        <v>9</v>
      </c>
      <c r="G202" t="str">
        <v>Birrhard</v>
      </c>
    </row>
    <row r="203" spans="1:7">
      <c r="A203" t="s">
        <v>397</v>
      </c>
      <c r="B203" s="87" t="s">
        <v>30</v>
      </c>
      <c r="C203" s="87" t="s">
        <v>9</v>
      </c>
      <c r="D203" s="87" t="s">
        <v>9</v>
      </c>
      <c r="E203" s="87" t="s">
        <v>9</v>
      </c>
      <c r="G203" t="str">
        <v>Birrwil</v>
      </c>
    </row>
    <row r="204" spans="1:7">
      <c r="A204" t="s">
        <v>398</v>
      </c>
      <c r="B204" s="87" t="s">
        <v>24</v>
      </c>
      <c r="C204" s="87" t="s">
        <v>7</v>
      </c>
      <c r="D204" s="87" t="s">
        <v>7</v>
      </c>
      <c r="E204" s="87" t="s">
        <v>7</v>
      </c>
      <c r="G204" t="str">
        <v>Birsfelden</v>
      </c>
    </row>
    <row r="205" spans="1:7">
      <c r="A205" t="s">
        <v>399</v>
      </c>
      <c r="B205" s="87" t="s">
        <v>31</v>
      </c>
      <c r="C205" s="87" t="s">
        <v>10</v>
      </c>
      <c r="D205" s="87" t="s">
        <v>10</v>
      </c>
      <c r="E205" s="87" t="s">
        <v>10</v>
      </c>
      <c r="G205" t="str">
        <v>Birwinken</v>
      </c>
    </row>
    <row r="206" spans="1:7">
      <c r="A206" t="s">
        <v>400</v>
      </c>
      <c r="B206" s="87" t="s">
        <v>31</v>
      </c>
      <c r="C206" s="87" t="s">
        <v>10</v>
      </c>
      <c r="D206" s="87" t="s">
        <v>9</v>
      </c>
      <c r="E206" s="87" t="s">
        <v>9</v>
      </c>
      <c r="G206" t="str">
        <v>Bischofszell</v>
      </c>
    </row>
    <row r="207" spans="1:7">
      <c r="A207" t="s">
        <v>401</v>
      </c>
      <c r="B207" s="87" t="s">
        <v>32</v>
      </c>
      <c r="C207" s="87" t="s">
        <v>10</v>
      </c>
      <c r="D207" s="87" t="s">
        <v>9</v>
      </c>
      <c r="E207" s="87" t="s">
        <v>10</v>
      </c>
      <c r="G207" t="str">
        <v>Bissone</v>
      </c>
    </row>
    <row r="208" spans="1:7">
      <c r="A208" t="s">
        <v>402</v>
      </c>
      <c r="B208" s="87" t="s">
        <v>34</v>
      </c>
      <c r="C208" s="87" t="s">
        <v>13</v>
      </c>
      <c r="D208" s="87" t="s">
        <v>11</v>
      </c>
      <c r="E208" s="87" t="s">
        <v>13</v>
      </c>
      <c r="G208" t="str">
        <v>Bister</v>
      </c>
    </row>
    <row r="209" spans="1:7">
      <c r="A209" t="s">
        <v>403</v>
      </c>
      <c r="B209" s="87" t="s">
        <v>34</v>
      </c>
      <c r="C209" s="87" t="s">
        <v>10</v>
      </c>
      <c r="D209" s="87" t="s">
        <v>10</v>
      </c>
      <c r="E209" s="87" t="s">
        <v>10</v>
      </c>
      <c r="G209" t="str">
        <v>Bitsch</v>
      </c>
    </row>
    <row r="210" spans="1:7">
      <c r="A210" t="s">
        <v>404</v>
      </c>
      <c r="B210" s="87" t="s">
        <v>34</v>
      </c>
      <c r="C210" s="87" t="s">
        <v>11</v>
      </c>
      <c r="D210" s="87" t="s">
        <v>11</v>
      </c>
      <c r="E210" s="87" t="s">
        <v>11</v>
      </c>
      <c r="G210" t="str">
        <v>Blatten</v>
      </c>
    </row>
    <row r="211" spans="1:7">
      <c r="A211" t="s">
        <v>405</v>
      </c>
      <c r="B211" s="87" t="s">
        <v>24</v>
      </c>
      <c r="C211" s="87" t="s">
        <v>11</v>
      </c>
      <c r="D211" s="87" t="s">
        <v>10</v>
      </c>
      <c r="E211" s="87" t="s">
        <v>10</v>
      </c>
      <c r="G211" t="str">
        <v>Blauen</v>
      </c>
    </row>
    <row r="212" spans="1:7">
      <c r="A212" t="s">
        <v>406</v>
      </c>
      <c r="B212" s="87" t="s">
        <v>12</v>
      </c>
      <c r="C212" s="87" t="s">
        <v>11</v>
      </c>
      <c r="D212" s="87" t="s">
        <v>11</v>
      </c>
      <c r="E212" s="87" t="s">
        <v>10</v>
      </c>
      <c r="G212" t="str">
        <v>Bleienbach</v>
      </c>
    </row>
    <row r="213" spans="1:7">
      <c r="A213" t="s">
        <v>407</v>
      </c>
      <c r="B213" s="87" t="s">
        <v>32</v>
      </c>
      <c r="C213" s="87" t="s">
        <v>13</v>
      </c>
      <c r="D213" s="87" t="s">
        <v>11</v>
      </c>
      <c r="E213" s="87" t="s">
        <v>13</v>
      </c>
      <c r="G213" t="str">
        <v>Blenio</v>
      </c>
    </row>
    <row r="214" spans="1:7">
      <c r="A214" t="s">
        <v>408</v>
      </c>
      <c r="B214" s="87" t="s">
        <v>12</v>
      </c>
      <c r="C214" s="87" t="s">
        <v>10</v>
      </c>
      <c r="D214" s="87" t="s">
        <v>10</v>
      </c>
      <c r="E214" s="87" t="s">
        <v>10</v>
      </c>
      <c r="G214" t="str">
        <v>Blumenstein</v>
      </c>
    </row>
    <row r="215" spans="1:7">
      <c r="A215" t="s">
        <v>409</v>
      </c>
      <c r="B215" s="87" t="s">
        <v>24</v>
      </c>
      <c r="C215" s="87" t="s">
        <v>9</v>
      </c>
      <c r="D215" s="87" t="s">
        <v>9</v>
      </c>
      <c r="E215" s="87" t="s">
        <v>9</v>
      </c>
      <c r="G215" t="str">
        <v>Böckten</v>
      </c>
    </row>
    <row r="216" spans="1:7">
      <c r="A216" t="s">
        <v>410</v>
      </c>
      <c r="B216" s="87" t="s">
        <v>32</v>
      </c>
      <c r="C216" s="87" t="s">
        <v>13</v>
      </c>
      <c r="D216" s="87" t="s">
        <v>11</v>
      </c>
      <c r="E216" s="87" t="s">
        <v>13</v>
      </c>
      <c r="G216" t="str">
        <v>Bodio</v>
      </c>
    </row>
    <row r="217" spans="1:7">
      <c r="A217" t="s">
        <v>411</v>
      </c>
      <c r="B217" s="87" t="s">
        <v>37</v>
      </c>
      <c r="C217" s="87" t="s">
        <v>11</v>
      </c>
      <c r="D217" s="87" t="s">
        <v>11</v>
      </c>
      <c r="E217" s="87" t="s">
        <v>11</v>
      </c>
      <c r="G217" t="str">
        <v>Boécourt</v>
      </c>
    </row>
    <row r="218" spans="1:7">
      <c r="A218" t="s">
        <v>412</v>
      </c>
      <c r="B218" s="87" t="s">
        <v>33</v>
      </c>
      <c r="C218" s="87" t="s">
        <v>10</v>
      </c>
      <c r="D218" s="87" t="s">
        <v>10</v>
      </c>
      <c r="E218" s="87" t="s">
        <v>10</v>
      </c>
      <c r="G218" t="str">
        <v>Bofflens</v>
      </c>
    </row>
    <row r="219" spans="1:7">
      <c r="A219" t="s">
        <v>413</v>
      </c>
      <c r="B219" s="87" t="s">
        <v>33</v>
      </c>
      <c r="C219" s="87" t="s">
        <v>7</v>
      </c>
      <c r="D219" s="87" t="s">
        <v>9</v>
      </c>
      <c r="E219" s="87" t="s">
        <v>7</v>
      </c>
      <c r="G219" t="str">
        <v>Bogis-Bossey</v>
      </c>
    </row>
    <row r="220" spans="1:7">
      <c r="A220" t="s">
        <v>414</v>
      </c>
      <c r="B220" s="87" t="s">
        <v>21</v>
      </c>
      <c r="C220" s="87" t="s">
        <v>10</v>
      </c>
      <c r="D220" s="87" t="s">
        <v>10</v>
      </c>
      <c r="E220" s="87" t="s">
        <v>10</v>
      </c>
      <c r="G220" t="str">
        <v>Bois-d'Amont</v>
      </c>
    </row>
    <row r="221" spans="1:7">
      <c r="A221" t="s">
        <v>415</v>
      </c>
      <c r="B221" s="87" t="s">
        <v>22</v>
      </c>
      <c r="C221" s="87" t="s">
        <v>11</v>
      </c>
      <c r="D221" s="87" t="s">
        <v>11</v>
      </c>
      <c r="E221" s="87" t="s">
        <v>10</v>
      </c>
      <c r="G221" t="str">
        <v>Bolken</v>
      </c>
    </row>
    <row r="222" spans="1:7">
      <c r="A222" t="s">
        <v>416</v>
      </c>
      <c r="B222" s="87" t="s">
        <v>12</v>
      </c>
      <c r="C222" s="87" t="s">
        <v>7</v>
      </c>
      <c r="D222" s="87" t="s">
        <v>7</v>
      </c>
      <c r="E222" s="87" t="s">
        <v>7</v>
      </c>
      <c r="G222" t="str">
        <v>Bolligen</v>
      </c>
    </row>
    <row r="223" spans="1:7">
      <c r="A223" t="s">
        <v>417</v>
      </c>
      <c r="B223" s="87" t="s">
        <v>12</v>
      </c>
      <c r="C223" s="87" t="s">
        <v>11</v>
      </c>
      <c r="D223" s="87" t="s">
        <v>11</v>
      </c>
      <c r="E223" s="87" t="s">
        <v>11</v>
      </c>
      <c r="G223" t="str">
        <v>Boltigen</v>
      </c>
    </row>
    <row r="224" spans="1:7">
      <c r="A224" t="s">
        <v>418</v>
      </c>
      <c r="B224" s="87" t="s">
        <v>29</v>
      </c>
      <c r="C224" s="87" t="s">
        <v>7</v>
      </c>
      <c r="D224" s="87" t="s">
        <v>7</v>
      </c>
      <c r="E224" s="87" t="s">
        <v>9</v>
      </c>
      <c r="G224" t="str">
        <v>Bonaduz</v>
      </c>
    </row>
    <row r="225" spans="1:7">
      <c r="A225" t="s">
        <v>419</v>
      </c>
      <c r="B225" s="87" t="s">
        <v>37</v>
      </c>
      <c r="C225" s="87" t="s">
        <v>13</v>
      </c>
      <c r="D225" s="87" t="s">
        <v>13</v>
      </c>
      <c r="E225" s="87" t="s">
        <v>13</v>
      </c>
      <c r="G225" t="str">
        <v>Boncourt</v>
      </c>
    </row>
    <row r="226" spans="1:7">
      <c r="A226" t="s">
        <v>420</v>
      </c>
      <c r="B226" s="87" t="s">
        <v>37</v>
      </c>
      <c r="C226" s="87" t="s">
        <v>13</v>
      </c>
      <c r="D226" s="87" t="s">
        <v>13</v>
      </c>
      <c r="E226" s="87" t="s">
        <v>13</v>
      </c>
      <c r="G226" t="str">
        <v>Bonfol</v>
      </c>
    </row>
    <row r="227" spans="1:7">
      <c r="A227" t="s">
        <v>421</v>
      </c>
      <c r="B227" s="87" t="s">
        <v>12</v>
      </c>
      <c r="C227" s="87" t="s">
        <v>10</v>
      </c>
      <c r="D227" s="87" t="s">
        <v>9</v>
      </c>
      <c r="E227" s="87" t="s">
        <v>10</v>
      </c>
      <c r="G227" t="str">
        <v>Bönigen</v>
      </c>
    </row>
    <row r="228" spans="1:7">
      <c r="A228" t="s">
        <v>422</v>
      </c>
      <c r="B228" s="87" t="s">
        <v>22</v>
      </c>
      <c r="C228" s="87" t="s">
        <v>10</v>
      </c>
      <c r="D228" s="87" t="s">
        <v>10</v>
      </c>
      <c r="E228" s="87" t="s">
        <v>10</v>
      </c>
      <c r="G228" t="str">
        <v>Boningen</v>
      </c>
    </row>
    <row r="229" spans="1:7">
      <c r="A229" t="s">
        <v>423</v>
      </c>
      <c r="B229" s="87" t="s">
        <v>30</v>
      </c>
      <c r="C229" s="87" t="s">
        <v>9</v>
      </c>
      <c r="D229" s="87" t="s">
        <v>9</v>
      </c>
      <c r="E229" s="87" t="s">
        <v>9</v>
      </c>
      <c r="G229" t="str">
        <v>Boniswil</v>
      </c>
    </row>
    <row r="230" spans="1:7">
      <c r="A230" t="s">
        <v>424</v>
      </c>
      <c r="B230" s="87" t="s">
        <v>6</v>
      </c>
      <c r="C230" s="87" t="s">
        <v>7</v>
      </c>
      <c r="D230" s="87" t="s">
        <v>7</v>
      </c>
      <c r="E230" s="87" t="s">
        <v>8</v>
      </c>
      <c r="G230" t="str">
        <v>Bonstetten</v>
      </c>
    </row>
    <row r="231" spans="1:7">
      <c r="A231" t="s">
        <v>425</v>
      </c>
      <c r="B231" s="87" t="s">
        <v>33</v>
      </c>
      <c r="C231" s="87" t="s">
        <v>9</v>
      </c>
      <c r="D231" s="87" t="s">
        <v>10</v>
      </c>
      <c r="E231" s="87" t="s">
        <v>11</v>
      </c>
      <c r="G231" t="str">
        <v>Bonvillars</v>
      </c>
    </row>
    <row r="232" spans="1:7">
      <c r="A232" t="s">
        <v>426</v>
      </c>
      <c r="B232" s="87" t="s">
        <v>6</v>
      </c>
      <c r="C232" s="87" t="s">
        <v>7</v>
      </c>
      <c r="D232" s="87" t="s">
        <v>7</v>
      </c>
      <c r="E232" s="87" t="s">
        <v>7</v>
      </c>
      <c r="G232" t="str">
        <v>Boppelsen</v>
      </c>
    </row>
    <row r="233" spans="1:7">
      <c r="A233" t="s">
        <v>427</v>
      </c>
      <c r="B233" s="87" t="s">
        <v>33</v>
      </c>
      <c r="C233" s="87" t="s">
        <v>7</v>
      </c>
      <c r="D233" s="87" t="s">
        <v>9</v>
      </c>
      <c r="E233" s="87" t="s">
        <v>9</v>
      </c>
      <c r="G233" t="str">
        <v>Borex</v>
      </c>
    </row>
    <row r="234" spans="1:7">
      <c r="A234" t="s">
        <v>428</v>
      </c>
      <c r="B234" s="87" t="s">
        <v>32</v>
      </c>
      <c r="C234" s="87" t="s">
        <v>11</v>
      </c>
      <c r="D234" s="87" t="s">
        <v>11</v>
      </c>
      <c r="E234" s="87" t="s">
        <v>11</v>
      </c>
      <c r="G234" t="str">
        <v>Bosco/Gurin</v>
      </c>
    </row>
    <row r="235" spans="1:7">
      <c r="A235" t="s">
        <v>429</v>
      </c>
      <c r="B235" s="87" t="s">
        <v>21</v>
      </c>
      <c r="C235" s="87" t="s">
        <v>10</v>
      </c>
      <c r="D235" s="87" t="s">
        <v>10</v>
      </c>
      <c r="E235" s="87" t="s">
        <v>9</v>
      </c>
      <c r="G235" t="str">
        <v>Bösingen</v>
      </c>
    </row>
    <row r="236" spans="1:7">
      <c r="A236" t="s">
        <v>430</v>
      </c>
      <c r="B236" s="87" t="s">
        <v>21</v>
      </c>
      <c r="C236" s="87" t="s">
        <v>9</v>
      </c>
      <c r="D236" s="87" t="s">
        <v>10</v>
      </c>
      <c r="E236" s="87" t="s">
        <v>9</v>
      </c>
      <c r="G236" t="str">
        <v>Bossonnens</v>
      </c>
    </row>
    <row r="237" spans="1:7">
      <c r="A237" t="s">
        <v>431</v>
      </c>
      <c r="B237" s="87" t="s">
        <v>30</v>
      </c>
      <c r="C237" s="87" t="s">
        <v>9</v>
      </c>
      <c r="D237" s="87" t="s">
        <v>9</v>
      </c>
      <c r="E237" s="87" t="s">
        <v>9</v>
      </c>
      <c r="G237" t="str">
        <v>Boswil</v>
      </c>
    </row>
    <row r="238" spans="1:7">
      <c r="A238" t="s">
        <v>432</v>
      </c>
      <c r="B238" s="87" t="s">
        <v>33</v>
      </c>
      <c r="C238" s="87" t="s">
        <v>7</v>
      </c>
      <c r="D238" s="87" t="s">
        <v>9</v>
      </c>
      <c r="E238" s="87" t="s">
        <v>9</v>
      </c>
      <c r="G238" t="str">
        <v>Bottens</v>
      </c>
    </row>
    <row r="239" spans="1:7">
      <c r="A239" t="s">
        <v>433</v>
      </c>
      <c r="B239" s="87" t="s">
        <v>30</v>
      </c>
      <c r="C239" s="87" t="s">
        <v>10</v>
      </c>
      <c r="D239" s="87" t="s">
        <v>10</v>
      </c>
      <c r="E239" s="87" t="s">
        <v>10</v>
      </c>
      <c r="G239" t="str">
        <v>Bottenwil</v>
      </c>
    </row>
    <row r="240" spans="1:7">
      <c r="A240" t="s">
        <v>434</v>
      </c>
      <c r="B240" s="87" t="s">
        <v>21</v>
      </c>
      <c r="C240" s="87" t="s">
        <v>10</v>
      </c>
      <c r="D240" s="87" t="s">
        <v>10</v>
      </c>
      <c r="E240" s="87" t="s">
        <v>10</v>
      </c>
      <c r="G240" t="str">
        <v>Botterens</v>
      </c>
    </row>
    <row r="241" spans="1:7">
      <c r="A241" t="s">
        <v>435</v>
      </c>
      <c r="B241" s="87" t="s">
        <v>31</v>
      </c>
      <c r="C241" s="87" t="s">
        <v>9</v>
      </c>
      <c r="D241" s="87" t="s">
        <v>7</v>
      </c>
      <c r="E241" s="87" t="s">
        <v>7</v>
      </c>
      <c r="G241" t="str">
        <v>Bottighofen</v>
      </c>
    </row>
    <row r="242" spans="1:7">
      <c r="A242" t="s">
        <v>436</v>
      </c>
      <c r="B242" s="87" t="s">
        <v>24</v>
      </c>
      <c r="C242" s="87" t="s">
        <v>7</v>
      </c>
      <c r="D242" s="87" t="s">
        <v>8</v>
      </c>
      <c r="E242" s="87" t="s">
        <v>8</v>
      </c>
      <c r="G242" t="str">
        <v>Bottmingen</v>
      </c>
    </row>
    <row r="243" spans="1:7">
      <c r="A243" t="s">
        <v>437</v>
      </c>
      <c r="B243" s="87" t="s">
        <v>30</v>
      </c>
      <c r="C243" s="87" t="s">
        <v>9</v>
      </c>
      <c r="D243" s="87" t="s">
        <v>9</v>
      </c>
      <c r="E243" s="87" t="s">
        <v>9</v>
      </c>
      <c r="G243" t="str">
        <v>Böttstein</v>
      </c>
    </row>
    <row r="244" spans="1:7">
      <c r="A244" t="s">
        <v>438</v>
      </c>
      <c r="B244" s="87" t="s">
        <v>35</v>
      </c>
      <c r="C244" s="87" t="s">
        <v>9</v>
      </c>
      <c r="D244" s="87" t="s">
        <v>9</v>
      </c>
      <c r="E244" s="87" t="s">
        <v>10</v>
      </c>
      <c r="G244" t="str">
        <v>Boudry</v>
      </c>
    </row>
    <row r="245" spans="1:7">
      <c r="A245" t="s">
        <v>439</v>
      </c>
      <c r="B245" s="87" t="s">
        <v>33</v>
      </c>
      <c r="C245" s="87" t="s">
        <v>9</v>
      </c>
      <c r="D245" s="87" t="s">
        <v>9</v>
      </c>
      <c r="E245" s="87" t="s">
        <v>9</v>
      </c>
      <c r="G245" t="str">
        <v>Bougy-Villars</v>
      </c>
    </row>
    <row r="246" spans="1:7">
      <c r="A246" t="s">
        <v>440</v>
      </c>
      <c r="B246" s="87" t="s">
        <v>33</v>
      </c>
      <c r="C246" s="87" t="s">
        <v>10</v>
      </c>
      <c r="D246" s="87" t="s">
        <v>11</v>
      </c>
      <c r="E246" s="87" t="s">
        <v>11</v>
      </c>
      <c r="G246" t="str">
        <v>Boulens</v>
      </c>
    </row>
    <row r="247" spans="1:7">
      <c r="A247" t="s">
        <v>441</v>
      </c>
      <c r="B247" s="87" t="s">
        <v>33</v>
      </c>
      <c r="C247" s="87" t="s">
        <v>7</v>
      </c>
      <c r="D247" s="87" t="s">
        <v>7</v>
      </c>
      <c r="E247" s="87" t="s">
        <v>7</v>
      </c>
      <c r="G247" t="str">
        <v>Bourg-en-Lavaux</v>
      </c>
    </row>
    <row r="248" spans="1:7">
      <c r="A248" t="s">
        <v>442</v>
      </c>
      <c r="B248" s="87" t="s">
        <v>34</v>
      </c>
      <c r="C248" s="87" t="s">
        <v>13</v>
      </c>
      <c r="D248" s="87" t="s">
        <v>13</v>
      </c>
      <c r="E248" s="87" t="s">
        <v>13</v>
      </c>
      <c r="G248" t="str">
        <v>Bourg-Saint-Pierre</v>
      </c>
    </row>
    <row r="249" spans="1:7">
      <c r="A249" t="s">
        <v>443</v>
      </c>
      <c r="B249" s="87" t="s">
        <v>33</v>
      </c>
      <c r="C249" s="87" t="s">
        <v>9</v>
      </c>
      <c r="D249" s="87" t="s">
        <v>9</v>
      </c>
      <c r="E249" s="87" t="s">
        <v>9</v>
      </c>
      <c r="G249" t="str">
        <v>Bournens</v>
      </c>
    </row>
    <row r="250" spans="1:7">
      <c r="A250" t="s">
        <v>444</v>
      </c>
      <c r="B250" s="87" t="s">
        <v>37</v>
      </c>
      <c r="C250" s="87" t="s">
        <v>13</v>
      </c>
      <c r="D250" s="87" t="s">
        <v>13</v>
      </c>
      <c r="E250" s="87" t="s">
        <v>13</v>
      </c>
      <c r="G250" t="str">
        <v>Bourrignon</v>
      </c>
    </row>
    <row r="251" spans="1:7">
      <c r="A251" t="s">
        <v>445</v>
      </c>
      <c r="B251" s="87" t="s">
        <v>33</v>
      </c>
      <c r="C251" s="87" t="s">
        <v>9</v>
      </c>
      <c r="D251" s="87" t="s">
        <v>9</v>
      </c>
      <c r="E251" s="87" t="s">
        <v>9</v>
      </c>
      <c r="G251" t="str">
        <v>Boussens</v>
      </c>
    </row>
    <row r="252" spans="1:7">
      <c r="A252" t="s">
        <v>446</v>
      </c>
      <c r="B252" s="87" t="s">
        <v>34</v>
      </c>
      <c r="C252" s="87" t="s">
        <v>11</v>
      </c>
      <c r="D252" s="87" t="s">
        <v>11</v>
      </c>
      <c r="E252" s="87" t="s">
        <v>11</v>
      </c>
      <c r="G252" t="str">
        <v>Bovernier</v>
      </c>
    </row>
    <row r="253" spans="1:7">
      <c r="A253" t="s">
        <v>447</v>
      </c>
      <c r="B253" s="87" t="s">
        <v>12</v>
      </c>
      <c r="C253" s="87" t="s">
        <v>11</v>
      </c>
      <c r="D253" s="87" t="s">
        <v>11</v>
      </c>
      <c r="E253" s="87" t="s">
        <v>11</v>
      </c>
      <c r="G253" t="str">
        <v>Bowil</v>
      </c>
    </row>
    <row r="254" spans="1:7">
      <c r="A254" t="s">
        <v>448</v>
      </c>
      <c r="B254" s="87" t="s">
        <v>30</v>
      </c>
      <c r="C254" s="87" t="s">
        <v>9</v>
      </c>
      <c r="D254" s="87" t="s">
        <v>9</v>
      </c>
      <c r="E254" s="87" t="s">
        <v>9</v>
      </c>
      <c r="G254" t="str">
        <v>Bözberg</v>
      </c>
    </row>
    <row r="255" spans="1:7">
      <c r="A255" t="s">
        <v>449</v>
      </c>
      <c r="B255" s="87" t="s">
        <v>30</v>
      </c>
      <c r="C255" s="87" t="s">
        <v>10</v>
      </c>
      <c r="D255" s="87" t="s">
        <v>10</v>
      </c>
      <c r="E255" s="87" t="s">
        <v>10</v>
      </c>
      <c r="G255" t="str">
        <v>Böztal</v>
      </c>
    </row>
    <row r="256" spans="1:7">
      <c r="A256" t="s">
        <v>450</v>
      </c>
      <c r="B256" s="87" t="s">
        <v>31</v>
      </c>
      <c r="C256" s="87" t="s">
        <v>10</v>
      </c>
      <c r="D256" s="87" t="s">
        <v>10</v>
      </c>
      <c r="E256" s="87" t="s">
        <v>9</v>
      </c>
      <c r="G256" t="str">
        <v>Braunau</v>
      </c>
    </row>
    <row r="257" spans="1:7">
      <c r="A257" t="s">
        <v>451</v>
      </c>
      <c r="B257" s="87" t="s">
        <v>29</v>
      </c>
      <c r="C257" s="87" t="s">
        <v>9</v>
      </c>
      <c r="D257" s="87" t="s">
        <v>7</v>
      </c>
      <c r="E257" s="87" t="s">
        <v>11</v>
      </c>
      <c r="G257" t="str">
        <v>Bregaglia</v>
      </c>
    </row>
    <row r="258" spans="1:7">
      <c r="A258" t="s">
        <v>452</v>
      </c>
      <c r="B258" s="87" t="s">
        <v>32</v>
      </c>
      <c r="C258" s="87" t="s">
        <v>11</v>
      </c>
      <c r="D258" s="87" t="s">
        <v>11</v>
      </c>
      <c r="E258" s="87" t="s">
        <v>11</v>
      </c>
      <c r="G258" t="str">
        <v>Breggia</v>
      </c>
    </row>
    <row r="259" spans="1:7">
      <c r="A259" t="s">
        <v>453</v>
      </c>
      <c r="B259" s="87" t="s">
        <v>29</v>
      </c>
      <c r="C259" s="87" t="s">
        <v>10</v>
      </c>
      <c r="D259" s="87" t="s">
        <v>7</v>
      </c>
      <c r="E259" s="87" t="s">
        <v>10</v>
      </c>
      <c r="G259" t="str">
        <v>Breil/Brigels</v>
      </c>
    </row>
    <row r="260" spans="1:7">
      <c r="A260" t="s">
        <v>454</v>
      </c>
      <c r="B260" s="87" t="s">
        <v>22</v>
      </c>
      <c r="C260" s="87" t="s">
        <v>9</v>
      </c>
      <c r="D260" s="87" t="s">
        <v>10</v>
      </c>
      <c r="E260" s="87" t="s">
        <v>9</v>
      </c>
      <c r="G260" t="str">
        <v>Breitenbach</v>
      </c>
    </row>
    <row r="261" spans="1:7">
      <c r="A261" t="s">
        <v>455</v>
      </c>
      <c r="B261" s="87" t="s">
        <v>33</v>
      </c>
      <c r="C261" s="87" t="s">
        <v>7</v>
      </c>
      <c r="D261" s="87" t="s">
        <v>7</v>
      </c>
      <c r="E261" s="87" t="s">
        <v>9</v>
      </c>
      <c r="G261" t="str">
        <v>Bremblens</v>
      </c>
    </row>
    <row r="262" spans="1:7">
      <c r="A262" t="s">
        <v>456</v>
      </c>
      <c r="B262" s="87" t="s">
        <v>30</v>
      </c>
      <c r="C262" s="87" t="s">
        <v>7</v>
      </c>
      <c r="D262" s="87" t="s">
        <v>7</v>
      </c>
      <c r="E262" s="87" t="s">
        <v>7</v>
      </c>
      <c r="G262" t="str">
        <v>Bremgarten (AG)</v>
      </c>
    </row>
    <row r="263" spans="1:7">
      <c r="A263" t="s">
        <v>457</v>
      </c>
      <c r="B263" s="87" t="s">
        <v>12</v>
      </c>
      <c r="C263" s="87" t="s">
        <v>7</v>
      </c>
      <c r="D263" s="87" t="s">
        <v>9</v>
      </c>
      <c r="E263" s="87" t="s">
        <v>7</v>
      </c>
      <c r="G263" t="str">
        <v>Bremgarten bei Bern</v>
      </c>
    </row>
    <row r="264" spans="1:7">
      <c r="A264" t="s">
        <v>458</v>
      </c>
      <c r="B264" s="87" t="s">
        <v>12</v>
      </c>
      <c r="C264" s="87" t="s">
        <v>11</v>
      </c>
      <c r="D264" s="87" t="s">
        <v>10</v>
      </c>
      <c r="E264" s="87" t="s">
        <v>10</v>
      </c>
      <c r="G264" t="str">
        <v>Brenzikofen</v>
      </c>
    </row>
    <row r="265" spans="1:7">
      <c r="A265" t="s">
        <v>459</v>
      </c>
      <c r="B265" s="87" t="s">
        <v>33</v>
      </c>
      <c r="C265" s="87" t="s">
        <v>7</v>
      </c>
      <c r="D265" s="87" t="s">
        <v>9</v>
      </c>
      <c r="E265" s="87" t="s">
        <v>9</v>
      </c>
      <c r="G265" t="str">
        <v>Bretigny-sur-Morrens</v>
      </c>
    </row>
    <row r="266" spans="1:7">
      <c r="A266" t="s">
        <v>460</v>
      </c>
      <c r="B266" s="87" t="s">
        <v>33</v>
      </c>
      <c r="C266" s="87" t="s">
        <v>10</v>
      </c>
      <c r="D266" s="87" t="s">
        <v>10</v>
      </c>
      <c r="E266" s="87" t="s">
        <v>10</v>
      </c>
      <c r="G266" t="str">
        <v>Bretonnières</v>
      </c>
    </row>
    <row r="267" spans="1:7">
      <c r="A267" t="s">
        <v>461</v>
      </c>
      <c r="B267" s="87" t="s">
        <v>24</v>
      </c>
      <c r="C267" s="87" t="s">
        <v>11</v>
      </c>
      <c r="D267" s="87" t="s">
        <v>11</v>
      </c>
      <c r="E267" s="87" t="s">
        <v>11</v>
      </c>
      <c r="G267" t="str">
        <v>Bretzwil</v>
      </c>
    </row>
    <row r="268" spans="1:7">
      <c r="A268" t="s">
        <v>462</v>
      </c>
      <c r="B268" s="87" t="s">
        <v>12</v>
      </c>
      <c r="C268" s="87" t="s">
        <v>10</v>
      </c>
      <c r="D268" s="87" t="s">
        <v>10</v>
      </c>
      <c r="E268" s="87" t="s">
        <v>10</v>
      </c>
      <c r="G268" t="str">
        <v>Brienz (BE)</v>
      </c>
    </row>
    <row r="269" spans="1:7">
      <c r="A269" t="s">
        <v>463</v>
      </c>
      <c r="B269" s="87" t="s">
        <v>12</v>
      </c>
      <c r="C269" s="87" t="s">
        <v>11</v>
      </c>
      <c r="D269" s="87" t="s">
        <v>11</v>
      </c>
      <c r="E269" s="87" t="s">
        <v>11</v>
      </c>
      <c r="G269" t="str">
        <v>Brienzwiler</v>
      </c>
    </row>
    <row r="270" spans="1:7">
      <c r="A270" t="s">
        <v>464</v>
      </c>
      <c r="B270" s="87" t="s">
        <v>34</v>
      </c>
      <c r="C270" s="87" t="s">
        <v>9</v>
      </c>
      <c r="D270" s="87" t="s">
        <v>9</v>
      </c>
      <c r="E270" s="87" t="s">
        <v>10</v>
      </c>
      <c r="G270" t="str">
        <v>Brig-Glis</v>
      </c>
    </row>
    <row r="271" spans="1:7">
      <c r="A271" t="s">
        <v>465</v>
      </c>
      <c r="B271" s="87" t="s">
        <v>32</v>
      </c>
      <c r="C271" s="87" t="s">
        <v>10</v>
      </c>
      <c r="D271" s="87" t="s">
        <v>9</v>
      </c>
      <c r="E271" s="87" t="s">
        <v>9</v>
      </c>
      <c r="G271" t="str">
        <v>Brione sopra Minusio</v>
      </c>
    </row>
    <row r="272" spans="1:7">
      <c r="A272" t="s">
        <v>466</v>
      </c>
      <c r="B272" s="87" t="s">
        <v>24</v>
      </c>
      <c r="C272" s="87" t="s">
        <v>10</v>
      </c>
      <c r="D272" s="87" t="s">
        <v>10</v>
      </c>
      <c r="E272" s="87" t="s">
        <v>9</v>
      </c>
      <c r="G272" t="str">
        <v>Brislach</v>
      </c>
    </row>
    <row r="273" spans="1:7">
      <c r="A273" t="s">
        <v>467</v>
      </c>
      <c r="B273" s="87" t="s">
        <v>32</v>
      </c>
      <c r="C273" s="87" t="s">
        <v>10</v>
      </c>
      <c r="D273" s="87" t="s">
        <v>9</v>
      </c>
      <c r="E273" s="87" t="s">
        <v>9</v>
      </c>
      <c r="G273" t="str">
        <v>Brissago</v>
      </c>
    </row>
    <row r="274" spans="1:7">
      <c r="A274" t="s">
        <v>468</v>
      </c>
      <c r="B274" s="87" t="s">
        <v>30</v>
      </c>
      <c r="C274" s="87" t="s">
        <v>9</v>
      </c>
      <c r="D274" s="87" t="s">
        <v>9</v>
      </c>
      <c r="E274" s="87" t="s">
        <v>9</v>
      </c>
      <c r="G274" t="str">
        <v>Brittnau</v>
      </c>
    </row>
    <row r="275" spans="1:7">
      <c r="A275" t="s">
        <v>469</v>
      </c>
      <c r="B275" s="87" t="s">
        <v>21</v>
      </c>
      <c r="C275" s="87" t="s">
        <v>9</v>
      </c>
      <c r="D275" s="87" t="s">
        <v>10</v>
      </c>
      <c r="E275" s="87" t="s">
        <v>10</v>
      </c>
      <c r="G275" t="str">
        <v>Broc</v>
      </c>
    </row>
    <row r="276" spans="1:7">
      <c r="A276" t="s">
        <v>470</v>
      </c>
      <c r="B276" s="87" t="s">
        <v>35</v>
      </c>
      <c r="C276" s="87" t="s">
        <v>13</v>
      </c>
      <c r="D276" s="87" t="s">
        <v>13</v>
      </c>
      <c r="E276" s="87" t="s">
        <v>13</v>
      </c>
      <c r="G276" t="str">
        <v>Brot-Plamboz</v>
      </c>
    </row>
    <row r="277" spans="1:7">
      <c r="A277" t="s">
        <v>471</v>
      </c>
      <c r="B277" s="87" t="s">
        <v>30</v>
      </c>
      <c r="C277" s="87" t="s">
        <v>7</v>
      </c>
      <c r="D277" s="87" t="s">
        <v>7</v>
      </c>
      <c r="E277" s="87" t="s">
        <v>7</v>
      </c>
      <c r="G277" t="str">
        <v>Brugg</v>
      </c>
    </row>
    <row r="278" spans="1:7">
      <c r="A278" t="s">
        <v>472</v>
      </c>
      <c r="B278" s="87" t="s">
        <v>12</v>
      </c>
      <c r="C278" s="87" t="s">
        <v>9</v>
      </c>
      <c r="D278" s="87" t="s">
        <v>9</v>
      </c>
      <c r="E278" s="87" t="s">
        <v>9</v>
      </c>
      <c r="G278" t="str">
        <v>Brügg</v>
      </c>
    </row>
    <row r="279" spans="1:7">
      <c r="A279" t="s">
        <v>473</v>
      </c>
      <c r="B279" s="87" t="s">
        <v>30</v>
      </c>
      <c r="C279" s="87" t="s">
        <v>9</v>
      </c>
      <c r="D279" s="87" t="s">
        <v>9</v>
      </c>
      <c r="E279" s="87" t="s">
        <v>7</v>
      </c>
      <c r="G279" t="str">
        <v>Brunegg</v>
      </c>
    </row>
    <row r="280" spans="1:7">
      <c r="A280" t="s">
        <v>474</v>
      </c>
      <c r="B280" s="87" t="s">
        <v>21</v>
      </c>
      <c r="C280" s="87" t="s">
        <v>11</v>
      </c>
      <c r="D280" s="87" t="s">
        <v>11</v>
      </c>
      <c r="E280" s="87" t="s">
        <v>11</v>
      </c>
      <c r="G280" t="str">
        <v>Brünisried</v>
      </c>
    </row>
    <row r="281" spans="1:7">
      <c r="A281" t="s">
        <v>475</v>
      </c>
      <c r="B281" s="87" t="s">
        <v>32</v>
      </c>
      <c r="C281" s="87" t="s">
        <v>11</v>
      </c>
      <c r="D281" s="87" t="s">
        <v>11</v>
      </c>
      <c r="E281" s="87" t="s">
        <v>10</v>
      </c>
      <c r="G281" t="str">
        <v>Brusino Arsizio</v>
      </c>
    </row>
    <row r="282" spans="1:7">
      <c r="A282" t="s">
        <v>476</v>
      </c>
      <c r="B282" s="87" t="s">
        <v>29</v>
      </c>
      <c r="C282" s="87" t="s">
        <v>13</v>
      </c>
      <c r="D282" s="87" t="s">
        <v>11</v>
      </c>
      <c r="E282" s="87" t="s">
        <v>13</v>
      </c>
      <c r="G282" t="str">
        <v>Brusio</v>
      </c>
    </row>
    <row r="283" spans="1:7">
      <c r="A283" t="s">
        <v>477</v>
      </c>
      <c r="B283" s="87" t="s">
        <v>12</v>
      </c>
      <c r="C283" s="87" t="s">
        <v>11</v>
      </c>
      <c r="D283" s="87" t="s">
        <v>11</v>
      </c>
      <c r="E283" s="87" t="s">
        <v>11</v>
      </c>
      <c r="G283" t="str">
        <v>Brüttelen</v>
      </c>
    </row>
    <row r="284" spans="1:7">
      <c r="A284" t="s">
        <v>478</v>
      </c>
      <c r="B284" s="87" t="s">
        <v>6</v>
      </c>
      <c r="C284" s="87" t="s">
        <v>7</v>
      </c>
      <c r="D284" s="87" t="s">
        <v>7</v>
      </c>
      <c r="E284" s="87" t="s">
        <v>7</v>
      </c>
      <c r="G284" t="str">
        <v>Brütten</v>
      </c>
    </row>
    <row r="285" spans="1:7">
      <c r="A285" t="s">
        <v>479</v>
      </c>
      <c r="B285" s="87" t="s">
        <v>24</v>
      </c>
      <c r="C285" s="87" t="s">
        <v>9</v>
      </c>
      <c r="D285" s="87" t="s">
        <v>9</v>
      </c>
      <c r="E285" s="87" t="s">
        <v>9</v>
      </c>
      <c r="G285" t="str">
        <v>Bubendorf</v>
      </c>
    </row>
    <row r="286" spans="1:7">
      <c r="A286" t="s">
        <v>480</v>
      </c>
      <c r="B286" s="87" t="s">
        <v>6</v>
      </c>
      <c r="C286" s="87" t="s">
        <v>7</v>
      </c>
      <c r="D286" s="87" t="s">
        <v>7</v>
      </c>
      <c r="E286" s="87" t="s">
        <v>7</v>
      </c>
      <c r="G286" t="str">
        <v>Bubikon</v>
      </c>
    </row>
    <row r="287" spans="1:7">
      <c r="A287" t="s">
        <v>481</v>
      </c>
      <c r="B287" s="87" t="s">
        <v>25</v>
      </c>
      <c r="C287" s="87" t="s">
        <v>11</v>
      </c>
      <c r="D287" s="87" t="s">
        <v>10</v>
      </c>
      <c r="E287" s="87" t="s">
        <v>10</v>
      </c>
      <c r="G287" t="str">
        <v>Buch (SH)</v>
      </c>
    </row>
    <row r="288" spans="1:7">
      <c r="A288" t="s">
        <v>482</v>
      </c>
      <c r="B288" s="87" t="s">
        <v>6</v>
      </c>
      <c r="C288" s="87" t="s">
        <v>9</v>
      </c>
      <c r="D288" s="87" t="s">
        <v>9</v>
      </c>
      <c r="E288" s="87" t="s">
        <v>9</v>
      </c>
      <c r="G288" t="str">
        <v>Buch am Irchel</v>
      </c>
    </row>
    <row r="289" spans="1:7">
      <c r="A289" t="s">
        <v>483</v>
      </c>
      <c r="B289" s="87" t="s">
        <v>25</v>
      </c>
      <c r="C289" s="87" t="s">
        <v>10</v>
      </c>
      <c r="D289" s="87" t="s">
        <v>11</v>
      </c>
      <c r="E289" s="87" t="s">
        <v>9</v>
      </c>
      <c r="G289" t="str">
        <v>Buchberg</v>
      </c>
    </row>
    <row r="290" spans="1:7">
      <c r="A290" t="s">
        <v>484</v>
      </c>
      <c r="B290" s="87" t="s">
        <v>22</v>
      </c>
      <c r="C290" s="87" t="s">
        <v>10</v>
      </c>
      <c r="D290" s="87" t="s">
        <v>10</v>
      </c>
      <c r="E290" s="87" t="s">
        <v>10</v>
      </c>
      <c r="G290" t="str">
        <v>Buchegg</v>
      </c>
    </row>
    <row r="291" spans="1:7">
      <c r="A291" t="s">
        <v>485</v>
      </c>
      <c r="B291" s="87" t="s">
        <v>12</v>
      </c>
      <c r="C291" s="87" t="s">
        <v>10</v>
      </c>
      <c r="D291" s="87" t="s">
        <v>11</v>
      </c>
      <c r="E291" s="87" t="s">
        <v>11</v>
      </c>
      <c r="G291" t="str">
        <v>Buchholterberg</v>
      </c>
    </row>
    <row r="292" spans="1:7">
      <c r="A292" t="s">
        <v>486</v>
      </c>
      <c r="B292" s="87" t="s">
        <v>33</v>
      </c>
      <c r="C292" s="87" t="s">
        <v>7</v>
      </c>
      <c r="D292" s="87" t="s">
        <v>7</v>
      </c>
      <c r="E292" s="87" t="s">
        <v>7</v>
      </c>
      <c r="G292" t="str">
        <v>Buchillon</v>
      </c>
    </row>
    <row r="293" spans="1:7">
      <c r="A293" t="s">
        <v>487</v>
      </c>
      <c r="B293" s="87" t="s">
        <v>14</v>
      </c>
      <c r="C293" s="87" t="s">
        <v>7</v>
      </c>
      <c r="D293" s="87" t="s">
        <v>7</v>
      </c>
      <c r="E293" s="87" t="s">
        <v>7</v>
      </c>
      <c r="G293" t="str">
        <v>Buchrain</v>
      </c>
    </row>
    <row r="294" spans="1:7">
      <c r="A294" t="s">
        <v>488</v>
      </c>
      <c r="B294" s="87" t="s">
        <v>30</v>
      </c>
      <c r="C294" s="87" t="s">
        <v>7</v>
      </c>
      <c r="D294" s="87" t="s">
        <v>7</v>
      </c>
      <c r="E294" s="87" t="s">
        <v>7</v>
      </c>
      <c r="G294" t="str">
        <v>Buchs (AG)</v>
      </c>
    </row>
    <row r="295" spans="1:7">
      <c r="A295" t="s">
        <v>489</v>
      </c>
      <c r="B295" s="87" t="s">
        <v>28</v>
      </c>
      <c r="C295" s="87" t="s">
        <v>7</v>
      </c>
      <c r="D295" s="87" t="s">
        <v>7</v>
      </c>
      <c r="E295" s="87" t="s">
        <v>9</v>
      </c>
      <c r="G295" t="str">
        <v>Buchs (SG)</v>
      </c>
    </row>
    <row r="296" spans="1:7">
      <c r="A296" t="s">
        <v>490</v>
      </c>
      <c r="B296" s="87" t="s">
        <v>6</v>
      </c>
      <c r="C296" s="87" t="s">
        <v>8</v>
      </c>
      <c r="D296" s="87" t="s">
        <v>8</v>
      </c>
      <c r="E296" s="87" t="s">
        <v>7</v>
      </c>
      <c r="G296" t="str">
        <v>Buchs (ZH)</v>
      </c>
    </row>
    <row r="297" spans="1:7">
      <c r="A297" t="s">
        <v>491</v>
      </c>
      <c r="B297" s="87" t="s">
        <v>24</v>
      </c>
      <c r="C297" s="87" t="s">
        <v>10</v>
      </c>
      <c r="D297" s="87" t="s">
        <v>10</v>
      </c>
      <c r="E297" s="87" t="s">
        <v>10</v>
      </c>
      <c r="G297" t="str">
        <v>Buckten</v>
      </c>
    </row>
    <row r="298" spans="1:7">
      <c r="A298" t="s">
        <v>492</v>
      </c>
      <c r="B298" s="87" t="s">
        <v>12</v>
      </c>
      <c r="C298" s="87" t="s">
        <v>10</v>
      </c>
      <c r="D298" s="87" t="s">
        <v>10</v>
      </c>
      <c r="E298" s="87" t="s">
        <v>10</v>
      </c>
      <c r="G298" t="str">
        <v>Büetigen</v>
      </c>
    </row>
    <row r="299" spans="1:7">
      <c r="A299" t="s">
        <v>493</v>
      </c>
      <c r="B299" s="87" t="s">
        <v>12</v>
      </c>
      <c r="C299" s="87" t="s">
        <v>10</v>
      </c>
      <c r="D299" s="87" t="s">
        <v>10</v>
      </c>
      <c r="E299" s="87" t="s">
        <v>10</v>
      </c>
      <c r="G299" t="str">
        <v>Bühl</v>
      </c>
    </row>
    <row r="300" spans="1:7">
      <c r="A300" t="s">
        <v>494</v>
      </c>
      <c r="B300" s="87" t="s">
        <v>26</v>
      </c>
      <c r="C300" s="87" t="s">
        <v>11</v>
      </c>
      <c r="D300" s="87" t="s">
        <v>9</v>
      </c>
      <c r="E300" s="87" t="s">
        <v>10</v>
      </c>
      <c r="G300" t="str">
        <v>Bühler</v>
      </c>
    </row>
    <row r="301" spans="1:7">
      <c r="A301" t="s">
        <v>495</v>
      </c>
      <c r="B301" s="87" t="s">
        <v>6</v>
      </c>
      <c r="C301" s="87" t="s">
        <v>8</v>
      </c>
      <c r="D301" s="87" t="s">
        <v>8</v>
      </c>
      <c r="E301" s="87" t="s">
        <v>8</v>
      </c>
      <c r="G301" t="str">
        <v>Bülach</v>
      </c>
    </row>
    <row r="302" spans="1:7">
      <c r="A302" t="s">
        <v>496</v>
      </c>
      <c r="B302" s="87" t="s">
        <v>21</v>
      </c>
      <c r="C302" s="87" t="s">
        <v>7</v>
      </c>
      <c r="D302" s="87" t="s">
        <v>9</v>
      </c>
      <c r="E302" s="87" t="s">
        <v>7</v>
      </c>
      <c r="G302" t="str">
        <v>Bulle</v>
      </c>
    </row>
    <row r="303" spans="1:7">
      <c r="A303" t="s">
        <v>497</v>
      </c>
      <c r="B303" s="87" t="s">
        <v>33</v>
      </c>
      <c r="C303" s="87" t="s">
        <v>10</v>
      </c>
      <c r="D303" s="87" t="s">
        <v>11</v>
      </c>
      <c r="E303" s="87" t="s">
        <v>11</v>
      </c>
      <c r="G303" t="str">
        <v>Bullet</v>
      </c>
    </row>
    <row r="304" spans="1:7">
      <c r="A304" t="s">
        <v>498</v>
      </c>
      <c r="B304" s="87" t="s">
        <v>30</v>
      </c>
      <c r="C304" s="87" t="s">
        <v>9</v>
      </c>
      <c r="D304" s="87" t="s">
        <v>9</v>
      </c>
      <c r="E304" s="87" t="s">
        <v>9</v>
      </c>
      <c r="G304" t="str">
        <v>Bünzen</v>
      </c>
    </row>
    <row r="305" spans="1:7">
      <c r="A305" t="s">
        <v>499</v>
      </c>
      <c r="B305" s="87" t="s">
        <v>18</v>
      </c>
      <c r="C305" s="87" t="s">
        <v>7</v>
      </c>
      <c r="D305" s="87" t="s">
        <v>7</v>
      </c>
      <c r="E305" s="87" t="s">
        <v>7</v>
      </c>
      <c r="G305" t="str">
        <v>Buochs</v>
      </c>
    </row>
    <row r="306" spans="1:7">
      <c r="A306" t="s">
        <v>500</v>
      </c>
      <c r="B306" s="87" t="s">
        <v>34</v>
      </c>
      <c r="C306" s="87" t="s">
        <v>11</v>
      </c>
      <c r="D306" s="87" t="s">
        <v>11</v>
      </c>
      <c r="E306" s="87" t="s">
        <v>11</v>
      </c>
      <c r="G306" t="str">
        <v>Bürchen</v>
      </c>
    </row>
    <row r="307" spans="1:7">
      <c r="A307" t="s">
        <v>501</v>
      </c>
      <c r="B307" s="87" t="s">
        <v>37</v>
      </c>
      <c r="C307" s="87" t="s">
        <v>13</v>
      </c>
      <c r="D307" s="87" t="s">
        <v>13</v>
      </c>
      <c r="E307" s="87" t="s">
        <v>13</v>
      </c>
      <c r="G307" t="str">
        <v>Bure</v>
      </c>
    </row>
    <row r="308" spans="1:7">
      <c r="A308" t="s">
        <v>502</v>
      </c>
      <c r="B308" s="87" t="s">
        <v>22</v>
      </c>
      <c r="C308" s="87" t="s">
        <v>11</v>
      </c>
      <c r="D308" s="87" t="s">
        <v>10</v>
      </c>
      <c r="E308" s="87" t="s">
        <v>10</v>
      </c>
      <c r="G308" t="str">
        <v>Büren (SO)</v>
      </c>
    </row>
    <row r="309" spans="1:7">
      <c r="A309" t="s">
        <v>503</v>
      </c>
      <c r="B309" s="87" t="s">
        <v>12</v>
      </c>
      <c r="C309" s="87" t="s">
        <v>9</v>
      </c>
      <c r="D309" s="87" t="s">
        <v>10</v>
      </c>
      <c r="E309" s="87" t="s">
        <v>9</v>
      </c>
      <c r="G309" t="str">
        <v>Büren an der Aare</v>
      </c>
    </row>
    <row r="310" spans="1:7">
      <c r="A310" t="s">
        <v>504</v>
      </c>
      <c r="B310" s="87" t="s">
        <v>30</v>
      </c>
      <c r="C310" s="87" t="s">
        <v>10</v>
      </c>
      <c r="D310" s="87" t="s">
        <v>10</v>
      </c>
      <c r="E310" s="87" t="s">
        <v>10</v>
      </c>
      <c r="G310" t="str">
        <v>Burg (AG)</v>
      </c>
    </row>
    <row r="311" spans="1:7">
      <c r="A311" t="s">
        <v>505</v>
      </c>
      <c r="B311" s="87" t="s">
        <v>24</v>
      </c>
      <c r="C311" s="87" t="s">
        <v>11</v>
      </c>
      <c r="D311" s="87" t="s">
        <v>11</v>
      </c>
      <c r="E311" s="87" t="s">
        <v>10</v>
      </c>
      <c r="G311" t="str">
        <v>Burg im Leimental</v>
      </c>
    </row>
    <row r="312" spans="1:7">
      <c r="A312" t="s">
        <v>506</v>
      </c>
      <c r="B312" s="87" t="s">
        <v>12</v>
      </c>
      <c r="C312" s="87" t="s">
        <v>7</v>
      </c>
      <c r="D312" s="87" t="s">
        <v>9</v>
      </c>
      <c r="E312" s="87" t="s">
        <v>9</v>
      </c>
      <c r="G312" t="str">
        <v>Burgdorf</v>
      </c>
    </row>
    <row r="313" spans="1:7">
      <c r="A313" t="s">
        <v>507</v>
      </c>
      <c r="B313" s="87" t="s">
        <v>12</v>
      </c>
      <c r="C313" s="87" t="s">
        <v>10</v>
      </c>
      <c r="D313" s="87" t="s">
        <v>10</v>
      </c>
      <c r="E313" s="87" t="s">
        <v>10</v>
      </c>
      <c r="G313" t="str">
        <v>Burgistein</v>
      </c>
    </row>
    <row r="314" spans="1:7">
      <c r="A314" t="s">
        <v>508</v>
      </c>
      <c r="B314" s="87" t="s">
        <v>31</v>
      </c>
      <c r="C314" s="87" t="s">
        <v>9</v>
      </c>
      <c r="D314" s="87" t="s">
        <v>9</v>
      </c>
      <c r="E314" s="87" t="s">
        <v>9</v>
      </c>
      <c r="G314" t="str">
        <v>Bürglen (TG)</v>
      </c>
    </row>
    <row r="315" spans="1:7">
      <c r="A315" t="s">
        <v>509</v>
      </c>
      <c r="B315" s="87" t="s">
        <v>15</v>
      </c>
      <c r="C315" s="87" t="s">
        <v>10</v>
      </c>
      <c r="D315" s="87" t="s">
        <v>9</v>
      </c>
      <c r="E315" s="87" t="s">
        <v>9</v>
      </c>
      <c r="G315" t="str">
        <v>Bürglen (UR)</v>
      </c>
    </row>
    <row r="316" spans="1:7">
      <c r="A316" t="s">
        <v>510</v>
      </c>
      <c r="B316" s="87" t="s">
        <v>14</v>
      </c>
      <c r="C316" s="87" t="s">
        <v>9</v>
      </c>
      <c r="D316" s="87" t="s">
        <v>7</v>
      </c>
      <c r="E316" s="87" t="s">
        <v>7</v>
      </c>
      <c r="G316" t="str">
        <v>Büron</v>
      </c>
    </row>
    <row r="317" spans="1:7">
      <c r="A317" t="s">
        <v>511</v>
      </c>
      <c r="B317" s="87" t="s">
        <v>33</v>
      </c>
      <c r="C317" s="87" t="s">
        <v>9</v>
      </c>
      <c r="D317" s="87" t="s">
        <v>9</v>
      </c>
      <c r="E317" s="87" t="s">
        <v>9</v>
      </c>
      <c r="G317" t="str">
        <v>Bursinel</v>
      </c>
    </row>
    <row r="318" spans="1:7">
      <c r="A318" t="s">
        <v>512</v>
      </c>
      <c r="B318" s="87" t="s">
        <v>33</v>
      </c>
      <c r="C318" s="87" t="s">
        <v>7</v>
      </c>
      <c r="D318" s="87" t="s">
        <v>9</v>
      </c>
      <c r="E318" s="87" t="s">
        <v>9</v>
      </c>
      <c r="G318" t="str">
        <v>Bursins</v>
      </c>
    </row>
    <row r="319" spans="1:7">
      <c r="A319" t="s">
        <v>513</v>
      </c>
      <c r="B319" s="87" t="s">
        <v>33</v>
      </c>
      <c r="C319" s="87" t="s">
        <v>9</v>
      </c>
      <c r="D319" s="87" t="s">
        <v>9</v>
      </c>
      <c r="E319" s="87" t="s">
        <v>10</v>
      </c>
      <c r="G319" t="str">
        <v>Burtigny</v>
      </c>
    </row>
    <row r="320" spans="1:7">
      <c r="A320" t="s">
        <v>514</v>
      </c>
      <c r="B320" s="87" t="s">
        <v>29</v>
      </c>
      <c r="C320" s="87" t="s">
        <v>13</v>
      </c>
      <c r="D320" s="87" t="s">
        <v>11</v>
      </c>
      <c r="E320" s="87" t="s">
        <v>13</v>
      </c>
      <c r="G320" t="str">
        <v>Buseno</v>
      </c>
    </row>
    <row r="321" spans="1:7">
      <c r="A321" t="s">
        <v>515</v>
      </c>
      <c r="B321" s="87" t="s">
        <v>22</v>
      </c>
      <c r="C321" s="87" t="s">
        <v>10</v>
      </c>
      <c r="D321" s="87" t="s">
        <v>10</v>
      </c>
      <c r="E321" s="87" t="s">
        <v>10</v>
      </c>
      <c r="G321" t="str">
        <v>Büsserach</v>
      </c>
    </row>
    <row r="322" spans="1:7">
      <c r="A322" t="s">
        <v>516</v>
      </c>
      <c r="B322" s="87" t="s">
        <v>33</v>
      </c>
      <c r="C322" s="87" t="s">
        <v>8</v>
      </c>
      <c r="D322" s="87" t="s">
        <v>7</v>
      </c>
      <c r="E322" s="87" t="s">
        <v>7</v>
      </c>
      <c r="G322" t="str">
        <v>Bussigny</v>
      </c>
    </row>
    <row r="323" spans="1:7">
      <c r="A323" t="s">
        <v>517</v>
      </c>
      <c r="B323" s="87" t="s">
        <v>31</v>
      </c>
      <c r="C323" s="87" t="s">
        <v>9</v>
      </c>
      <c r="D323" s="87" t="s">
        <v>10</v>
      </c>
      <c r="E323" s="87" t="s">
        <v>9</v>
      </c>
      <c r="G323" t="str">
        <v>Bussnang</v>
      </c>
    </row>
    <row r="324" spans="1:7">
      <c r="A324" t="s">
        <v>518</v>
      </c>
      <c r="B324" s="87" t="s">
        <v>12</v>
      </c>
      <c r="C324" s="87" t="s">
        <v>11</v>
      </c>
      <c r="D324" s="87" t="s">
        <v>11</v>
      </c>
      <c r="E324" s="87" t="s">
        <v>11</v>
      </c>
      <c r="G324" t="str">
        <v>Busswil bei Melchnau</v>
      </c>
    </row>
    <row r="325" spans="1:7">
      <c r="A325" t="s">
        <v>519</v>
      </c>
      <c r="B325" s="87" t="s">
        <v>33</v>
      </c>
      <c r="C325" s="87" t="s">
        <v>10</v>
      </c>
      <c r="D325" s="87" t="s">
        <v>11</v>
      </c>
      <c r="E325" s="87" t="s">
        <v>10</v>
      </c>
      <c r="G325" t="str">
        <v>Bussy-sur-Moudon</v>
      </c>
    </row>
    <row r="326" spans="1:7">
      <c r="A326" t="s">
        <v>520</v>
      </c>
      <c r="B326" s="87" t="s">
        <v>28</v>
      </c>
      <c r="C326" s="87" t="s">
        <v>10</v>
      </c>
      <c r="D326" s="87" t="s">
        <v>9</v>
      </c>
      <c r="E326" s="87" t="s">
        <v>10</v>
      </c>
      <c r="G326" t="str">
        <v>Bütschwil-Ganterschwil</v>
      </c>
    </row>
    <row r="327" spans="1:7">
      <c r="A327" t="s">
        <v>521</v>
      </c>
      <c r="B327" s="87" t="s">
        <v>25</v>
      </c>
      <c r="C327" s="87" t="s">
        <v>10</v>
      </c>
      <c r="D327" s="87" t="s">
        <v>10</v>
      </c>
      <c r="E327" s="87" t="s">
        <v>10</v>
      </c>
      <c r="G327" t="str">
        <v>Büttenhardt</v>
      </c>
    </row>
    <row r="328" spans="1:7">
      <c r="A328" t="s">
        <v>522</v>
      </c>
      <c r="B328" s="87" t="s">
        <v>30</v>
      </c>
      <c r="C328" s="87" t="s">
        <v>9</v>
      </c>
      <c r="D328" s="87" t="s">
        <v>9</v>
      </c>
      <c r="E328" s="87" t="s">
        <v>9</v>
      </c>
      <c r="G328" t="str">
        <v>Büttikon</v>
      </c>
    </row>
    <row r="329" spans="1:7">
      <c r="A329" t="s">
        <v>523</v>
      </c>
      <c r="B329" s="87" t="s">
        <v>14</v>
      </c>
      <c r="C329" s="87" t="s">
        <v>10</v>
      </c>
      <c r="D329" s="87" t="s">
        <v>9</v>
      </c>
      <c r="E329" s="87" t="s">
        <v>9</v>
      </c>
      <c r="G329" t="str">
        <v>Buttisholz</v>
      </c>
    </row>
    <row r="330" spans="1:7">
      <c r="A330" t="s">
        <v>524</v>
      </c>
      <c r="B330" s="87" t="s">
        <v>30</v>
      </c>
      <c r="C330" s="87" t="s">
        <v>9</v>
      </c>
      <c r="D330" s="87" t="s">
        <v>9</v>
      </c>
      <c r="E330" s="87" t="s">
        <v>7</v>
      </c>
      <c r="G330" t="str">
        <v>Buttwil</v>
      </c>
    </row>
    <row r="331" spans="1:7">
      <c r="A331" t="s">
        <v>525</v>
      </c>
      <c r="B331" s="87" t="s">
        <v>24</v>
      </c>
      <c r="C331" s="87" t="s">
        <v>10</v>
      </c>
      <c r="D331" s="87" t="s">
        <v>10</v>
      </c>
      <c r="E331" s="87" t="s">
        <v>10</v>
      </c>
      <c r="G331" t="str">
        <v>Buus</v>
      </c>
    </row>
    <row r="332" spans="1:7">
      <c r="A332" t="s">
        <v>526</v>
      </c>
      <c r="B332" s="87" t="s">
        <v>32</v>
      </c>
      <c r="C332" s="87" t="s">
        <v>10</v>
      </c>
      <c r="D332" s="87" t="s">
        <v>10</v>
      </c>
      <c r="E332" s="87" t="s">
        <v>10</v>
      </c>
      <c r="G332" t="str">
        <v>Cademario</v>
      </c>
    </row>
    <row r="333" spans="1:7">
      <c r="A333" t="s">
        <v>527</v>
      </c>
      <c r="B333" s="87" t="s">
        <v>32</v>
      </c>
      <c r="C333" s="87" t="s">
        <v>9</v>
      </c>
      <c r="D333" s="87" t="s">
        <v>9</v>
      </c>
      <c r="E333" s="87" t="s">
        <v>10</v>
      </c>
      <c r="G333" t="str">
        <v>Cadempino</v>
      </c>
    </row>
    <row r="334" spans="1:7">
      <c r="A334" t="s">
        <v>528</v>
      </c>
      <c r="B334" s="87" t="s">
        <v>32</v>
      </c>
      <c r="C334" s="87" t="s">
        <v>10</v>
      </c>
      <c r="D334" s="87" t="s">
        <v>11</v>
      </c>
      <c r="E334" s="87" t="s">
        <v>10</v>
      </c>
      <c r="G334" t="str">
        <v>Cadenazzo</v>
      </c>
    </row>
    <row r="335" spans="1:7">
      <c r="A335" t="s">
        <v>529</v>
      </c>
      <c r="B335" s="87" t="s">
        <v>29</v>
      </c>
      <c r="C335" s="87" t="s">
        <v>13</v>
      </c>
      <c r="D335" s="87" t="s">
        <v>11</v>
      </c>
      <c r="E335" s="87" t="s">
        <v>11</v>
      </c>
      <c r="G335" t="str">
        <v>Calanca</v>
      </c>
    </row>
    <row r="336" spans="1:7">
      <c r="A336" t="s">
        <v>530</v>
      </c>
      <c r="B336" s="87" t="s">
        <v>29</v>
      </c>
      <c r="C336" s="87" t="s">
        <v>11</v>
      </c>
      <c r="D336" s="87" t="s">
        <v>11</v>
      </c>
      <c r="E336" s="87" t="s">
        <v>11</v>
      </c>
      <c r="G336" t="str">
        <v>Cama</v>
      </c>
    </row>
    <row r="337" spans="1:7">
      <c r="A337" t="s">
        <v>531</v>
      </c>
      <c r="B337" s="87" t="s">
        <v>32</v>
      </c>
      <c r="C337" s="87" t="s">
        <v>13</v>
      </c>
      <c r="D337" s="87" t="s">
        <v>13</v>
      </c>
      <c r="E337" s="87" t="s">
        <v>13</v>
      </c>
      <c r="G337" t="str">
        <v>Campo (Vallemaggia)</v>
      </c>
    </row>
    <row r="338" spans="1:7">
      <c r="A338" t="s">
        <v>532</v>
      </c>
      <c r="B338" s="87" t="s">
        <v>32</v>
      </c>
      <c r="C338" s="87" t="s">
        <v>9</v>
      </c>
      <c r="D338" s="87" t="s">
        <v>7</v>
      </c>
      <c r="E338" s="87" t="s">
        <v>9</v>
      </c>
      <c r="G338" t="str">
        <v>Canobbio</v>
      </c>
    </row>
    <row r="339" spans="1:7">
      <c r="A339" t="s">
        <v>533</v>
      </c>
      <c r="B339" s="87" t="s">
        <v>32</v>
      </c>
      <c r="C339" s="87" t="s">
        <v>10</v>
      </c>
      <c r="D339" s="87" t="s">
        <v>10</v>
      </c>
      <c r="E339" s="87" t="s">
        <v>10</v>
      </c>
      <c r="G339" t="str">
        <v>Capriasca</v>
      </c>
    </row>
    <row r="340" spans="1:7">
      <c r="A340" t="s">
        <v>534</v>
      </c>
      <c r="B340" s="87" t="s">
        <v>36</v>
      </c>
      <c r="C340" s="87" t="s">
        <v>8</v>
      </c>
      <c r="D340" s="87" t="s">
        <v>8</v>
      </c>
      <c r="E340" s="87" t="s">
        <v>7</v>
      </c>
      <c r="G340" t="str">
        <v>Carouge (GE)</v>
      </c>
    </row>
    <row r="341" spans="1:7">
      <c r="A341" t="s">
        <v>535</v>
      </c>
      <c r="B341" s="87" t="s">
        <v>36</v>
      </c>
      <c r="C341" s="87" t="s">
        <v>7</v>
      </c>
      <c r="D341" s="87" t="s">
        <v>7</v>
      </c>
      <c r="E341" s="87" t="s">
        <v>7</v>
      </c>
      <c r="G341" t="str">
        <v>Cartigny</v>
      </c>
    </row>
    <row r="342" spans="1:7">
      <c r="A342" t="s">
        <v>536</v>
      </c>
      <c r="B342" s="87" t="s">
        <v>32</v>
      </c>
      <c r="C342" s="87" t="s">
        <v>9</v>
      </c>
      <c r="D342" s="87" t="s">
        <v>9</v>
      </c>
      <c r="E342" s="87" t="s">
        <v>10</v>
      </c>
      <c r="G342" t="str">
        <v>Caslano</v>
      </c>
    </row>
    <row r="343" spans="1:7">
      <c r="A343" t="s">
        <v>537</v>
      </c>
      <c r="B343" s="87" t="s">
        <v>29</v>
      </c>
      <c r="C343" s="87" t="s">
        <v>11</v>
      </c>
      <c r="D343" s="87" t="s">
        <v>11</v>
      </c>
      <c r="E343" s="87" t="s">
        <v>11</v>
      </c>
      <c r="G343" t="str">
        <v>Castaneda</v>
      </c>
    </row>
    <row r="344" spans="1:7">
      <c r="A344" t="s">
        <v>538</v>
      </c>
      <c r="B344" s="87" t="s">
        <v>32</v>
      </c>
      <c r="C344" s="87" t="s">
        <v>10</v>
      </c>
      <c r="D344" s="87" t="s">
        <v>10</v>
      </c>
      <c r="E344" s="87" t="s">
        <v>10</v>
      </c>
      <c r="G344" t="str">
        <v>Castel San Pietro</v>
      </c>
    </row>
    <row r="345" spans="1:7">
      <c r="A345" t="s">
        <v>539</v>
      </c>
      <c r="B345" s="87" t="s">
        <v>29</v>
      </c>
      <c r="C345" s="87" t="s">
        <v>10</v>
      </c>
      <c r="D345" s="87" t="s">
        <v>10</v>
      </c>
      <c r="E345" s="87" t="s">
        <v>11</v>
      </c>
      <c r="G345" t="str">
        <v>Cazis</v>
      </c>
    </row>
    <row r="346" spans="1:7">
      <c r="A346" t="s">
        <v>540</v>
      </c>
      <c r="B346" s="87" t="s">
        <v>29</v>
      </c>
      <c r="C346" s="87" t="s">
        <v>7</v>
      </c>
      <c r="D346" s="87" t="s">
        <v>8</v>
      </c>
      <c r="E346" s="87" t="s">
        <v>7</v>
      </c>
      <c r="G346" t="str">
        <v>Celerina/Schlarigna</v>
      </c>
    </row>
    <row r="347" spans="1:7">
      <c r="A347" t="s">
        <v>541</v>
      </c>
      <c r="B347" s="87" t="s">
        <v>36</v>
      </c>
      <c r="C347" s="87" t="s">
        <v>7</v>
      </c>
      <c r="D347" s="87" t="s">
        <v>7</v>
      </c>
      <c r="E347" s="87" t="s">
        <v>7</v>
      </c>
      <c r="G347" t="str">
        <v>Céligny</v>
      </c>
    </row>
    <row r="348" spans="1:7">
      <c r="A348" t="s">
        <v>542</v>
      </c>
      <c r="B348" s="87" t="s">
        <v>32</v>
      </c>
      <c r="C348" s="87" t="s">
        <v>11</v>
      </c>
      <c r="D348" s="87" t="s">
        <v>10</v>
      </c>
      <c r="E348" s="87" t="s">
        <v>11</v>
      </c>
      <c r="G348" t="str">
        <v>Centovalli</v>
      </c>
    </row>
    <row r="349" spans="1:7">
      <c r="A349" t="s">
        <v>543</v>
      </c>
      <c r="B349" s="87" t="s">
        <v>32</v>
      </c>
      <c r="C349" s="87" t="s">
        <v>13</v>
      </c>
      <c r="D349" s="87" t="s">
        <v>13</v>
      </c>
      <c r="E349" s="87" t="s">
        <v>13</v>
      </c>
      <c r="G349" t="str">
        <v>Cerentino</v>
      </c>
    </row>
    <row r="350" spans="1:7">
      <c r="A350" t="s">
        <v>544</v>
      </c>
      <c r="B350" s="87" t="s">
        <v>32</v>
      </c>
      <c r="C350" s="87" t="s">
        <v>11</v>
      </c>
      <c r="D350" s="87" t="s">
        <v>11</v>
      </c>
      <c r="E350" s="87" t="s">
        <v>13</v>
      </c>
      <c r="G350" t="str">
        <v>Cevio</v>
      </c>
    </row>
    <row r="351" spans="1:7">
      <c r="A351" t="s">
        <v>545</v>
      </c>
      <c r="B351" s="87" t="s">
        <v>34</v>
      </c>
      <c r="C351" s="87" t="s">
        <v>11</v>
      </c>
      <c r="D351" s="87" t="s">
        <v>10</v>
      </c>
      <c r="E351" s="87" t="s">
        <v>10</v>
      </c>
      <c r="G351" t="str">
        <v>Chalais</v>
      </c>
    </row>
    <row r="352" spans="1:7">
      <c r="A352" t="s">
        <v>546</v>
      </c>
      <c r="B352" s="87" t="s">
        <v>20</v>
      </c>
      <c r="C352" s="87" t="s">
        <v>8</v>
      </c>
      <c r="D352" s="87" t="s">
        <v>8</v>
      </c>
      <c r="E352" s="87" t="s">
        <v>8</v>
      </c>
      <c r="G352" t="str">
        <v>Cham</v>
      </c>
    </row>
    <row r="353" spans="1:7">
      <c r="A353" t="s">
        <v>547</v>
      </c>
      <c r="B353" s="87" t="s">
        <v>33</v>
      </c>
      <c r="C353" s="87" t="s">
        <v>9</v>
      </c>
      <c r="D353" s="87" t="s">
        <v>10</v>
      </c>
      <c r="E353" s="87" t="s">
        <v>10</v>
      </c>
      <c r="G353" t="str">
        <v>Chamblon</v>
      </c>
    </row>
    <row r="354" spans="1:7">
      <c r="A354" t="s">
        <v>548</v>
      </c>
      <c r="B354" s="87" t="s">
        <v>34</v>
      </c>
      <c r="C354" s="87" t="s">
        <v>10</v>
      </c>
      <c r="D354" s="87" t="s">
        <v>11</v>
      </c>
      <c r="E354" s="87" t="s">
        <v>10</v>
      </c>
      <c r="G354" t="str">
        <v>Chamoson</v>
      </c>
    </row>
    <row r="355" spans="1:7">
      <c r="A355" t="s">
        <v>549</v>
      </c>
      <c r="B355" s="87" t="s">
        <v>33</v>
      </c>
      <c r="C355" s="87" t="s">
        <v>9</v>
      </c>
      <c r="D355" s="87" t="s">
        <v>10</v>
      </c>
      <c r="E355" s="87" t="s">
        <v>10</v>
      </c>
      <c r="G355" t="str">
        <v>Champagne</v>
      </c>
    </row>
    <row r="356" spans="1:7">
      <c r="A356" t="s">
        <v>550</v>
      </c>
      <c r="B356" s="87" t="s">
        <v>34</v>
      </c>
      <c r="C356" s="87" t="s">
        <v>10</v>
      </c>
      <c r="D356" s="87" t="s">
        <v>9</v>
      </c>
      <c r="E356" s="87" t="s">
        <v>9</v>
      </c>
      <c r="G356" t="str">
        <v>Champéry</v>
      </c>
    </row>
    <row r="357" spans="1:7">
      <c r="A357" t="s">
        <v>551</v>
      </c>
      <c r="B357" s="87" t="s">
        <v>12</v>
      </c>
      <c r="C357" s="87" t="s">
        <v>13</v>
      </c>
      <c r="D357" s="87" t="s">
        <v>13</v>
      </c>
      <c r="E357" s="87" t="s">
        <v>13</v>
      </c>
      <c r="G357" t="str">
        <v>Champoz</v>
      </c>
    </row>
    <row r="358" spans="1:7">
      <c r="A358" t="s">
        <v>552</v>
      </c>
      <c r="B358" s="87" t="s">
        <v>33</v>
      </c>
      <c r="C358" s="87" t="s">
        <v>11</v>
      </c>
      <c r="D358" s="87" t="s">
        <v>11</v>
      </c>
      <c r="E358" s="87" t="s">
        <v>11</v>
      </c>
      <c r="G358" t="str">
        <v>Champtauroz</v>
      </c>
    </row>
    <row r="359" spans="1:7">
      <c r="A359" t="s">
        <v>553</v>
      </c>
      <c r="B359" s="87" t="s">
        <v>33</v>
      </c>
      <c r="C359" s="87" t="s">
        <v>9</v>
      </c>
      <c r="D359" s="87" t="s">
        <v>10</v>
      </c>
      <c r="E359" s="87" t="s">
        <v>10</v>
      </c>
      <c r="G359" t="str">
        <v>Champvent</v>
      </c>
    </row>
    <row r="360" spans="1:7">
      <c r="A360" t="s">
        <v>554</v>
      </c>
      <c r="B360" s="87" t="s">
        <v>36</v>
      </c>
      <c r="C360" s="87" t="s">
        <v>7</v>
      </c>
      <c r="D360" s="87" t="s">
        <v>7</v>
      </c>
      <c r="E360" s="87" t="s">
        <v>7</v>
      </c>
      <c r="G360" t="str">
        <v>Chancy</v>
      </c>
    </row>
    <row r="361" spans="1:7">
      <c r="A361" t="s">
        <v>555</v>
      </c>
      <c r="B361" s="87" t="s">
        <v>21</v>
      </c>
      <c r="C361" s="87" t="s">
        <v>10</v>
      </c>
      <c r="D361" s="87" t="s">
        <v>10</v>
      </c>
      <c r="E361" s="87" t="s">
        <v>10</v>
      </c>
      <c r="G361" t="str">
        <v>Chapelle (Glâne)</v>
      </c>
    </row>
    <row r="362" spans="1:7">
      <c r="A362" t="s">
        <v>556</v>
      </c>
      <c r="B362" s="87" t="s">
        <v>33</v>
      </c>
      <c r="C362" s="87" t="s">
        <v>7</v>
      </c>
      <c r="D362" s="87" t="s">
        <v>7</v>
      </c>
      <c r="E362" s="87" t="s">
        <v>9</v>
      </c>
      <c r="G362" t="str">
        <v>Chardonne</v>
      </c>
    </row>
    <row r="363" spans="1:7">
      <c r="A363" t="s">
        <v>557</v>
      </c>
      <c r="B363" s="87" t="s">
        <v>33</v>
      </c>
      <c r="C363" s="87" t="s">
        <v>9</v>
      </c>
      <c r="D363" s="87" t="s">
        <v>10</v>
      </c>
      <c r="E363" s="87" t="s">
        <v>10</v>
      </c>
      <c r="G363" t="str">
        <v>Château-d'Oex</v>
      </c>
    </row>
    <row r="364" spans="1:7">
      <c r="A364" t="s">
        <v>558</v>
      </c>
      <c r="B364" s="87" t="s">
        <v>21</v>
      </c>
      <c r="C364" s="87" t="s">
        <v>7</v>
      </c>
      <c r="D364" s="87" t="s">
        <v>9</v>
      </c>
      <c r="E364" s="87" t="s">
        <v>7</v>
      </c>
      <c r="G364" t="str">
        <v>Châtel-Saint-Denis</v>
      </c>
    </row>
    <row r="365" spans="1:7">
      <c r="A365" t="s">
        <v>559</v>
      </c>
      <c r="B365" s="87" t="s">
        <v>21</v>
      </c>
      <c r="C365" s="87" t="s">
        <v>11</v>
      </c>
      <c r="D365" s="87" t="s">
        <v>10</v>
      </c>
      <c r="E365" s="87" t="s">
        <v>10</v>
      </c>
      <c r="G365" t="str">
        <v>Châtel-sur-Montsalvens</v>
      </c>
    </row>
    <row r="366" spans="1:7">
      <c r="A366" t="s">
        <v>560</v>
      </c>
      <c r="B366" s="87" t="s">
        <v>21</v>
      </c>
      <c r="C366" s="87" t="s">
        <v>9</v>
      </c>
      <c r="D366" s="87" t="s">
        <v>10</v>
      </c>
      <c r="E366" s="87" t="s">
        <v>9</v>
      </c>
      <c r="G366" t="str">
        <v>Châtillon (FR)</v>
      </c>
    </row>
    <row r="367" spans="1:7">
      <c r="A367" t="s">
        <v>561</v>
      </c>
      <c r="B367" s="87" t="s">
        <v>37</v>
      </c>
      <c r="C367" s="87" t="s">
        <v>11</v>
      </c>
      <c r="D367" s="87" t="s">
        <v>11</v>
      </c>
      <c r="E367" s="87" t="s">
        <v>11</v>
      </c>
      <c r="G367" t="str">
        <v>Châtillon (JU)</v>
      </c>
    </row>
    <row r="368" spans="1:7">
      <c r="A368" t="s">
        <v>562</v>
      </c>
      <c r="B368" s="87" t="s">
        <v>21</v>
      </c>
      <c r="C368" s="87" t="s">
        <v>10</v>
      </c>
      <c r="D368" s="87" t="s">
        <v>10</v>
      </c>
      <c r="E368" s="87" t="s">
        <v>10</v>
      </c>
      <c r="G368" t="str">
        <v>Châtonnaye</v>
      </c>
    </row>
    <row r="369" spans="1:7">
      <c r="A369" t="s">
        <v>563</v>
      </c>
      <c r="B369" s="87" t="s">
        <v>33</v>
      </c>
      <c r="C369" s="87" t="s">
        <v>7</v>
      </c>
      <c r="D369" s="87" t="s">
        <v>7</v>
      </c>
      <c r="E369" s="87" t="s">
        <v>9</v>
      </c>
      <c r="G369" t="str">
        <v>Chavannes-de-Bogis</v>
      </c>
    </row>
    <row r="370" spans="1:7">
      <c r="A370" t="s">
        <v>564</v>
      </c>
      <c r="B370" s="87" t="s">
        <v>33</v>
      </c>
      <c r="C370" s="87" t="s">
        <v>9</v>
      </c>
      <c r="D370" s="87" t="s">
        <v>9</v>
      </c>
      <c r="E370" s="87" t="s">
        <v>7</v>
      </c>
      <c r="G370" t="str">
        <v>Chavannes-des-Bois</v>
      </c>
    </row>
    <row r="371" spans="1:7">
      <c r="A371" t="s">
        <v>565</v>
      </c>
      <c r="B371" s="87" t="s">
        <v>33</v>
      </c>
      <c r="C371" s="87" t="s">
        <v>10</v>
      </c>
      <c r="D371" s="87" t="s">
        <v>11</v>
      </c>
      <c r="E371" s="87" t="s">
        <v>11</v>
      </c>
      <c r="G371" t="str">
        <v>Chavannes-le-Chêne</v>
      </c>
    </row>
    <row r="372" spans="1:7">
      <c r="A372" t="s">
        <v>566</v>
      </c>
      <c r="B372" s="87" t="s">
        <v>33</v>
      </c>
      <c r="C372" s="87" t="s">
        <v>10</v>
      </c>
      <c r="D372" s="87" t="s">
        <v>10</v>
      </c>
      <c r="E372" s="87" t="s">
        <v>10</v>
      </c>
      <c r="G372" t="str">
        <v>Chavannes-le-Veyron</v>
      </c>
    </row>
    <row r="373" spans="1:7">
      <c r="A373" t="s">
        <v>567</v>
      </c>
      <c r="B373" s="87" t="s">
        <v>33</v>
      </c>
      <c r="C373" s="87" t="s">
        <v>8</v>
      </c>
      <c r="D373" s="87" t="s">
        <v>7</v>
      </c>
      <c r="E373" s="87" t="s">
        <v>9</v>
      </c>
      <c r="G373" t="str">
        <v>Chavannes-près-Renens</v>
      </c>
    </row>
    <row r="374" spans="1:7">
      <c r="A374" t="s">
        <v>568</v>
      </c>
      <c r="B374" s="87" t="s">
        <v>33</v>
      </c>
      <c r="C374" s="87" t="s">
        <v>11</v>
      </c>
      <c r="D374" s="87" t="s">
        <v>11</v>
      </c>
      <c r="E374" s="87" t="s">
        <v>11</v>
      </c>
      <c r="G374" t="str">
        <v>Chavannes-sur-Moudon</v>
      </c>
    </row>
    <row r="375" spans="1:7">
      <c r="A375" t="s">
        <v>569</v>
      </c>
      <c r="B375" s="87" t="s">
        <v>33</v>
      </c>
      <c r="C375" s="87" t="s">
        <v>7</v>
      </c>
      <c r="D375" s="87" t="s">
        <v>9</v>
      </c>
      <c r="E375" s="87" t="s">
        <v>9</v>
      </c>
      <c r="G375" t="str">
        <v>Chavornay</v>
      </c>
    </row>
    <row r="376" spans="1:7">
      <c r="A376" t="s">
        <v>570</v>
      </c>
      <c r="B376" s="87" t="s">
        <v>36</v>
      </c>
      <c r="C376" s="87" t="s">
        <v>8</v>
      </c>
      <c r="D376" s="87" t="s">
        <v>8</v>
      </c>
      <c r="E376" s="87" t="s">
        <v>8</v>
      </c>
      <c r="G376" t="str">
        <v>Chêne-Bougeries</v>
      </c>
    </row>
    <row r="377" spans="1:7">
      <c r="A377" t="s">
        <v>571</v>
      </c>
      <c r="B377" s="87" t="s">
        <v>36</v>
      </c>
      <c r="C377" s="87" t="s">
        <v>8</v>
      </c>
      <c r="D377" s="87" t="s">
        <v>7</v>
      </c>
      <c r="E377" s="87" t="s">
        <v>7</v>
      </c>
      <c r="G377" t="str">
        <v>Chêne-Bourg</v>
      </c>
    </row>
    <row r="378" spans="1:7">
      <c r="A378" t="s">
        <v>572</v>
      </c>
      <c r="B378" s="87" t="s">
        <v>21</v>
      </c>
      <c r="C378" s="87" t="s">
        <v>10</v>
      </c>
      <c r="D378" s="87" t="s">
        <v>11</v>
      </c>
      <c r="E378" s="87" t="s">
        <v>10</v>
      </c>
      <c r="G378" t="str">
        <v>Chénens</v>
      </c>
    </row>
    <row r="379" spans="1:7">
      <c r="A379" t="s">
        <v>573</v>
      </c>
      <c r="B379" s="87" t="s">
        <v>33</v>
      </c>
      <c r="C379" s="87" t="s">
        <v>10</v>
      </c>
      <c r="D379" s="87" t="s">
        <v>11</v>
      </c>
      <c r="E379" s="87" t="s">
        <v>10</v>
      </c>
      <c r="G379" t="str">
        <v>Chêne-Pâquier</v>
      </c>
    </row>
    <row r="380" spans="1:7">
      <c r="A380" t="s">
        <v>574</v>
      </c>
      <c r="B380" s="87" t="s">
        <v>33</v>
      </c>
      <c r="C380" s="87" t="s">
        <v>9</v>
      </c>
      <c r="D380" s="87" t="s">
        <v>9</v>
      </c>
      <c r="E380" s="87" t="s">
        <v>9</v>
      </c>
      <c r="G380" t="str">
        <v>Cheseaux-Noréaz</v>
      </c>
    </row>
    <row r="381" spans="1:7">
      <c r="A381" t="s">
        <v>575</v>
      </c>
      <c r="B381" s="87" t="s">
        <v>33</v>
      </c>
      <c r="C381" s="87" t="s">
        <v>8</v>
      </c>
      <c r="D381" s="87" t="s">
        <v>7</v>
      </c>
      <c r="E381" s="87" t="s">
        <v>9</v>
      </c>
      <c r="G381" t="str">
        <v>Cheseaux-sur-Lausanne</v>
      </c>
    </row>
    <row r="382" spans="1:7">
      <c r="A382" t="s">
        <v>576</v>
      </c>
      <c r="B382" s="87" t="s">
        <v>33</v>
      </c>
      <c r="C382" s="87" t="s">
        <v>7</v>
      </c>
      <c r="D382" s="87" t="s">
        <v>7</v>
      </c>
      <c r="E382" s="87" t="s">
        <v>7</v>
      </c>
      <c r="G382" t="str">
        <v>Chéserex</v>
      </c>
    </row>
    <row r="383" spans="1:7">
      <c r="A383" t="s">
        <v>577</v>
      </c>
      <c r="B383" s="87" t="s">
        <v>33</v>
      </c>
      <c r="C383" s="87" t="s">
        <v>10</v>
      </c>
      <c r="D383" s="87" t="s">
        <v>11</v>
      </c>
      <c r="E383" s="87" t="s">
        <v>11</v>
      </c>
      <c r="G383" t="str">
        <v>Chessel</v>
      </c>
    </row>
    <row r="384" spans="1:7">
      <c r="A384" t="s">
        <v>578</v>
      </c>
      <c r="B384" s="87" t="s">
        <v>33</v>
      </c>
      <c r="C384" s="87" t="s">
        <v>10</v>
      </c>
      <c r="D384" s="87" t="s">
        <v>10</v>
      </c>
      <c r="E384" s="87" t="s">
        <v>10</v>
      </c>
      <c r="G384" t="str">
        <v>Chevilly</v>
      </c>
    </row>
    <row r="385" spans="1:7">
      <c r="A385" t="s">
        <v>579</v>
      </c>
      <c r="B385" s="87" t="s">
        <v>33</v>
      </c>
      <c r="C385" s="87" t="s">
        <v>10</v>
      </c>
      <c r="D385" s="87" t="s">
        <v>11</v>
      </c>
      <c r="E385" s="87" t="s">
        <v>11</v>
      </c>
      <c r="G385" t="str">
        <v>Chevroux</v>
      </c>
    </row>
    <row r="386" spans="1:7">
      <c r="A386" t="s">
        <v>580</v>
      </c>
      <c r="B386" s="87" t="s">
        <v>33</v>
      </c>
      <c r="C386" s="87" t="s">
        <v>7</v>
      </c>
      <c r="D386" s="87" t="s">
        <v>7</v>
      </c>
      <c r="E386" s="87" t="s">
        <v>9</v>
      </c>
      <c r="G386" t="str">
        <v>Chexbres</v>
      </c>
    </row>
    <row r="387" spans="1:7">
      <c r="A387" t="s">
        <v>581</v>
      </c>
      <c r="B387" s="87" t="s">
        <v>21</v>
      </c>
      <c r="C387" s="87" t="s">
        <v>9</v>
      </c>
      <c r="D387" s="87" t="s">
        <v>9</v>
      </c>
      <c r="E387" s="87" t="s">
        <v>9</v>
      </c>
      <c r="G387" t="str">
        <v>Cheyres-Châbles</v>
      </c>
    </row>
    <row r="388" spans="1:7">
      <c r="A388" t="s">
        <v>582</v>
      </c>
      <c r="B388" s="87" t="s">
        <v>32</v>
      </c>
      <c r="C388" s="87" t="s">
        <v>10</v>
      </c>
      <c r="D388" s="87" t="s">
        <v>10</v>
      </c>
      <c r="E388" s="87" t="s">
        <v>11</v>
      </c>
      <c r="G388" t="str">
        <v>Chiasso</v>
      </c>
    </row>
    <row r="389" spans="1:7">
      <c r="A389" t="s">
        <v>583</v>
      </c>
      <c r="B389" s="87" t="s">
        <v>33</v>
      </c>
      <c r="C389" s="87" t="s">
        <v>7</v>
      </c>
      <c r="D389" s="87" t="s">
        <v>9</v>
      </c>
      <c r="E389" s="87" t="s">
        <v>9</v>
      </c>
      <c r="G389" t="str">
        <v>Chigny</v>
      </c>
    </row>
    <row r="390" spans="1:7">
      <c r="A390" t="s">
        <v>584</v>
      </c>
      <c r="B390" s="87" t="s">
        <v>34</v>
      </c>
      <c r="C390" s="87" t="s">
        <v>11</v>
      </c>
      <c r="D390" s="87" t="s">
        <v>11</v>
      </c>
      <c r="E390" s="87" t="s">
        <v>11</v>
      </c>
      <c r="G390" t="str">
        <v>Chippis</v>
      </c>
    </row>
    <row r="391" spans="1:7">
      <c r="A391" t="s">
        <v>585</v>
      </c>
      <c r="B391" s="87" t="s">
        <v>36</v>
      </c>
      <c r="C391" s="87" t="s">
        <v>7</v>
      </c>
      <c r="D391" s="87" t="s">
        <v>7</v>
      </c>
      <c r="E391" s="87" t="s">
        <v>7</v>
      </c>
      <c r="G391" t="str">
        <v>Choulex</v>
      </c>
    </row>
    <row r="392" spans="1:7">
      <c r="A392" t="s">
        <v>586</v>
      </c>
      <c r="B392" s="87" t="s">
        <v>29</v>
      </c>
      <c r="C392" s="87" t="s">
        <v>8</v>
      </c>
      <c r="D392" s="87" t="s">
        <v>7</v>
      </c>
      <c r="E392" s="87" t="s">
        <v>7</v>
      </c>
      <c r="G392" t="str">
        <v>Chur</v>
      </c>
    </row>
    <row r="393" spans="1:7">
      <c r="A393" t="s">
        <v>587</v>
      </c>
      <c r="B393" s="87" t="s">
        <v>29</v>
      </c>
      <c r="C393" s="87" t="s">
        <v>10</v>
      </c>
      <c r="D393" s="87" t="s">
        <v>9</v>
      </c>
      <c r="E393" s="87" t="s">
        <v>9</v>
      </c>
      <c r="G393" t="str">
        <v>Churwalden</v>
      </c>
    </row>
    <row r="394" spans="1:7">
      <c r="A394" t="s">
        <v>588</v>
      </c>
      <c r="B394" s="87" t="s">
        <v>33</v>
      </c>
      <c r="C394" s="87" t="s">
        <v>9</v>
      </c>
      <c r="D394" s="87" t="s">
        <v>9</v>
      </c>
      <c r="E394" s="87" t="s">
        <v>10</v>
      </c>
      <c r="G394" t="str">
        <v>Clarmont</v>
      </c>
    </row>
    <row r="395" spans="1:7">
      <c r="A395" t="s">
        <v>589</v>
      </c>
      <c r="B395" s="87" t="s">
        <v>37</v>
      </c>
      <c r="C395" s="87" t="s">
        <v>13</v>
      </c>
      <c r="D395" s="87" t="s">
        <v>11</v>
      </c>
      <c r="E395" s="87" t="s">
        <v>13</v>
      </c>
      <c r="G395" t="str">
        <v>Clos du Doubs</v>
      </c>
    </row>
    <row r="396" spans="1:7">
      <c r="A396" t="s">
        <v>590</v>
      </c>
      <c r="B396" s="87" t="s">
        <v>37</v>
      </c>
      <c r="C396" s="87" t="s">
        <v>13</v>
      </c>
      <c r="D396" s="87" t="s">
        <v>13</v>
      </c>
      <c r="E396" s="87" t="s">
        <v>13</v>
      </c>
      <c r="G396" t="str">
        <v>Coeuve</v>
      </c>
    </row>
    <row r="397" spans="1:7">
      <c r="A397" t="s">
        <v>591</v>
      </c>
      <c r="B397" s="87" t="s">
        <v>33</v>
      </c>
      <c r="C397" s="87" t="s">
        <v>7</v>
      </c>
      <c r="D397" s="87" t="s">
        <v>7</v>
      </c>
      <c r="E397" s="87" t="s">
        <v>7</v>
      </c>
      <c r="G397" t="str">
        <v>Coinsins</v>
      </c>
    </row>
    <row r="398" spans="1:7">
      <c r="A398" t="s">
        <v>592</v>
      </c>
      <c r="B398" s="87" t="s">
        <v>32</v>
      </c>
      <c r="C398" s="87" t="s">
        <v>11</v>
      </c>
      <c r="D398" s="87" t="s">
        <v>11</v>
      </c>
      <c r="E398" s="87" t="s">
        <v>10</v>
      </c>
      <c r="G398" t="str">
        <v>Coldrerio</v>
      </c>
    </row>
    <row r="399" spans="1:7">
      <c r="A399" t="s">
        <v>593</v>
      </c>
      <c r="B399" s="87" t="s">
        <v>36</v>
      </c>
      <c r="C399" s="87" t="s">
        <v>7</v>
      </c>
      <c r="D399" s="87" t="s">
        <v>7</v>
      </c>
      <c r="E399" s="87" t="s">
        <v>7</v>
      </c>
      <c r="G399" t="str">
        <v>Collex-Bossy</v>
      </c>
    </row>
    <row r="400" spans="1:7">
      <c r="A400" t="s">
        <v>594</v>
      </c>
      <c r="B400" s="87" t="s">
        <v>32</v>
      </c>
      <c r="C400" s="87" t="s">
        <v>11</v>
      </c>
      <c r="D400" s="87" t="s">
        <v>11</v>
      </c>
      <c r="E400" s="87" t="s">
        <v>10</v>
      </c>
      <c r="G400" t="str">
        <v>Collina d'Oro</v>
      </c>
    </row>
    <row r="401" spans="1:7">
      <c r="A401" t="s">
        <v>595</v>
      </c>
      <c r="B401" s="87" t="s">
        <v>34</v>
      </c>
      <c r="C401" s="87" t="s">
        <v>10</v>
      </c>
      <c r="D401" s="87" t="s">
        <v>10</v>
      </c>
      <c r="E401" s="87" t="s">
        <v>9</v>
      </c>
      <c r="G401" t="str">
        <v>Collombey-Muraz</v>
      </c>
    </row>
    <row r="402" spans="1:7">
      <c r="A402" t="s">
        <v>596</v>
      </c>
      <c r="B402" s="87" t="s">
        <v>36</v>
      </c>
      <c r="C402" s="87" t="s">
        <v>7</v>
      </c>
      <c r="D402" s="87" t="s">
        <v>7</v>
      </c>
      <c r="E402" s="87" t="s">
        <v>8</v>
      </c>
      <c r="G402" t="str">
        <v>Collonge-Bellerive</v>
      </c>
    </row>
    <row r="403" spans="1:7">
      <c r="A403" t="s">
        <v>597</v>
      </c>
      <c r="B403" s="87" t="s">
        <v>34</v>
      </c>
      <c r="C403" s="87" t="s">
        <v>11</v>
      </c>
      <c r="D403" s="87" t="s">
        <v>11</v>
      </c>
      <c r="E403" s="87" t="s">
        <v>11</v>
      </c>
      <c r="G403" t="str">
        <v>Collonges</v>
      </c>
    </row>
    <row r="404" spans="1:7">
      <c r="A404" t="s">
        <v>598</v>
      </c>
      <c r="B404" s="87" t="s">
        <v>36</v>
      </c>
      <c r="C404" s="87" t="s">
        <v>8</v>
      </c>
      <c r="D404" s="87" t="s">
        <v>8</v>
      </c>
      <c r="E404" s="87" t="s">
        <v>8</v>
      </c>
      <c r="G404" t="str">
        <v>Cologny</v>
      </c>
    </row>
    <row r="405" spans="1:7">
      <c r="A405" t="s">
        <v>599</v>
      </c>
      <c r="B405" s="87" t="s">
        <v>32</v>
      </c>
      <c r="C405" s="87" t="s">
        <v>9</v>
      </c>
      <c r="D405" s="87" t="s">
        <v>9</v>
      </c>
      <c r="E405" s="87" t="s">
        <v>9</v>
      </c>
      <c r="G405" t="str">
        <v>Comano</v>
      </c>
    </row>
    <row r="406" spans="1:7">
      <c r="A406" t="s">
        <v>600</v>
      </c>
      <c r="B406" s="87" t="s">
        <v>33</v>
      </c>
      <c r="C406" s="87" t="s">
        <v>7</v>
      </c>
      <c r="D406" s="87" t="s">
        <v>7</v>
      </c>
      <c r="E406" s="87" t="s">
        <v>7</v>
      </c>
      <c r="G406" t="str">
        <v>Commugny</v>
      </c>
    </row>
    <row r="407" spans="1:7">
      <c r="A407" t="s">
        <v>601</v>
      </c>
      <c r="B407" s="87" t="s">
        <v>33</v>
      </c>
      <c r="C407" s="87" t="s">
        <v>9</v>
      </c>
      <c r="D407" s="87" t="s">
        <v>10</v>
      </c>
      <c r="E407" s="87" t="s">
        <v>11</v>
      </c>
      <c r="G407" t="str">
        <v>Concise</v>
      </c>
    </row>
    <row r="408" spans="1:7">
      <c r="A408" t="s">
        <v>602</v>
      </c>
      <c r="B408" s="87" t="s">
        <v>36</v>
      </c>
      <c r="C408" s="87" t="s">
        <v>8</v>
      </c>
      <c r="D408" s="87" t="s">
        <v>8</v>
      </c>
      <c r="E408" s="87" t="s">
        <v>7</v>
      </c>
      <c r="G408" t="str">
        <v>Confignon</v>
      </c>
    </row>
    <row r="409" spans="1:7">
      <c r="A409" t="s">
        <v>603</v>
      </c>
      <c r="B409" s="87" t="s">
        <v>29</v>
      </c>
      <c r="C409" s="87" t="s">
        <v>11</v>
      </c>
      <c r="D409" s="87" t="s">
        <v>11</v>
      </c>
      <c r="E409" s="87" t="s">
        <v>11</v>
      </c>
      <c r="G409" t="str">
        <v>Conters im Prättigau</v>
      </c>
    </row>
    <row r="410" spans="1:7">
      <c r="A410" t="s">
        <v>604</v>
      </c>
      <c r="B410" s="87" t="s">
        <v>34</v>
      </c>
      <c r="C410" s="87" t="s">
        <v>10</v>
      </c>
      <c r="D410" s="87" t="s">
        <v>10</v>
      </c>
      <c r="E410" s="87" t="s">
        <v>10</v>
      </c>
      <c r="G410" t="str">
        <v>Conthey</v>
      </c>
    </row>
    <row r="411" spans="1:7">
      <c r="A411" t="s">
        <v>605</v>
      </c>
      <c r="B411" s="87" t="s">
        <v>33</v>
      </c>
      <c r="C411" s="87" t="s">
        <v>7</v>
      </c>
      <c r="D411" s="87" t="s">
        <v>7</v>
      </c>
      <c r="E411" s="87" t="s">
        <v>8</v>
      </c>
      <c r="G411" t="str">
        <v>Coppet</v>
      </c>
    </row>
    <row r="412" spans="1:7">
      <c r="A412" t="s">
        <v>606</v>
      </c>
      <c r="B412" s="87" t="s">
        <v>33</v>
      </c>
      <c r="C412" s="87" t="s">
        <v>11</v>
      </c>
      <c r="D412" s="87" t="s">
        <v>11</v>
      </c>
      <c r="E412" s="87" t="s">
        <v>11</v>
      </c>
      <c r="G412" t="str">
        <v>Corbeyrier</v>
      </c>
    </row>
    <row r="413" spans="1:7">
      <c r="A413" t="s">
        <v>607</v>
      </c>
      <c r="B413" s="87" t="s">
        <v>21</v>
      </c>
      <c r="C413" s="87" t="s">
        <v>10</v>
      </c>
      <c r="D413" s="87" t="s">
        <v>10</v>
      </c>
      <c r="E413" s="87" t="s">
        <v>9</v>
      </c>
      <c r="G413" t="str">
        <v>Corbières</v>
      </c>
    </row>
    <row r="414" spans="1:7">
      <c r="A414" t="s">
        <v>608</v>
      </c>
      <c r="B414" s="87" t="s">
        <v>12</v>
      </c>
      <c r="C414" s="87" t="s">
        <v>13</v>
      </c>
      <c r="D414" s="87" t="s">
        <v>13</v>
      </c>
      <c r="E414" s="87" t="s">
        <v>13</v>
      </c>
      <c r="G414" t="str">
        <v>Corcelles (BE)</v>
      </c>
    </row>
    <row r="415" spans="1:7">
      <c r="A415" t="s">
        <v>609</v>
      </c>
      <c r="B415" s="87" t="s">
        <v>33</v>
      </c>
      <c r="C415" s="87" t="s">
        <v>9</v>
      </c>
      <c r="D415" s="87" t="s">
        <v>10</v>
      </c>
      <c r="E415" s="87" t="s">
        <v>11</v>
      </c>
      <c r="G415" t="str">
        <v>Corcelles-le-Jorat</v>
      </c>
    </row>
    <row r="416" spans="1:7">
      <c r="A416" t="s">
        <v>610</v>
      </c>
      <c r="B416" s="87" t="s">
        <v>33</v>
      </c>
      <c r="C416" s="87" t="s">
        <v>10</v>
      </c>
      <c r="D416" s="87" t="s">
        <v>10</v>
      </c>
      <c r="E416" s="87" t="s">
        <v>10</v>
      </c>
      <c r="G416" t="str">
        <v>Corcelles-près-Concise</v>
      </c>
    </row>
    <row r="417" spans="1:7">
      <c r="A417" t="s">
        <v>611</v>
      </c>
      <c r="B417" s="87" t="s">
        <v>33</v>
      </c>
      <c r="C417" s="87" t="s">
        <v>9</v>
      </c>
      <c r="D417" s="87" t="s">
        <v>10</v>
      </c>
      <c r="E417" s="87" t="s">
        <v>10</v>
      </c>
      <c r="G417" t="str">
        <v>Corcelles-près-Payerne</v>
      </c>
    </row>
    <row r="418" spans="1:7">
      <c r="A418" t="s">
        <v>612</v>
      </c>
      <c r="B418" s="87" t="s">
        <v>12</v>
      </c>
      <c r="C418" s="87" t="s">
        <v>11</v>
      </c>
      <c r="D418" s="87" t="s">
        <v>11</v>
      </c>
      <c r="E418" s="87" t="s">
        <v>11</v>
      </c>
      <c r="G418" t="str">
        <v>Corgémont</v>
      </c>
    </row>
    <row r="419" spans="1:7">
      <c r="A419" t="s">
        <v>613</v>
      </c>
      <c r="B419" s="87" t="s">
        <v>21</v>
      </c>
      <c r="C419" s="87" t="s">
        <v>9</v>
      </c>
      <c r="D419" s="87" t="s">
        <v>9</v>
      </c>
      <c r="E419" s="87" t="s">
        <v>9</v>
      </c>
      <c r="G419" t="str">
        <v>Corminboeuf</v>
      </c>
    </row>
    <row r="420" spans="1:7">
      <c r="A420" t="s">
        <v>614</v>
      </c>
      <c r="B420" s="87" t="s">
        <v>12</v>
      </c>
      <c r="C420" s="87" t="s">
        <v>13</v>
      </c>
      <c r="D420" s="87" t="s">
        <v>13</v>
      </c>
      <c r="E420" s="87" t="s">
        <v>13</v>
      </c>
      <c r="G420" t="str">
        <v>Cormoret</v>
      </c>
    </row>
    <row r="421" spans="1:7">
      <c r="A421" t="s">
        <v>615</v>
      </c>
      <c r="B421" s="87" t="s">
        <v>35</v>
      </c>
      <c r="C421" s="87" t="s">
        <v>9</v>
      </c>
      <c r="D421" s="87" t="s">
        <v>10</v>
      </c>
      <c r="E421" s="87" t="s">
        <v>10</v>
      </c>
      <c r="G421" t="str">
        <v>Cornaux</v>
      </c>
    </row>
    <row r="422" spans="1:7">
      <c r="A422" t="s">
        <v>616</v>
      </c>
      <c r="B422" s="87" t="s">
        <v>37</v>
      </c>
      <c r="C422" s="87" t="s">
        <v>13</v>
      </c>
      <c r="D422" s="87" t="s">
        <v>13</v>
      </c>
      <c r="E422" s="87" t="s">
        <v>11</v>
      </c>
      <c r="G422" t="str">
        <v>Cornol</v>
      </c>
    </row>
    <row r="423" spans="1:7">
      <c r="A423" t="s">
        <v>617</v>
      </c>
      <c r="B423" s="87" t="s">
        <v>33</v>
      </c>
      <c r="C423" s="87" t="s">
        <v>7</v>
      </c>
      <c r="D423" s="87" t="s">
        <v>7</v>
      </c>
      <c r="E423" s="87" t="s">
        <v>7</v>
      </c>
      <c r="G423" t="str">
        <v>Corseaux</v>
      </c>
    </row>
    <row r="424" spans="1:7">
      <c r="A424" t="s">
        <v>618</v>
      </c>
      <c r="B424" s="87" t="s">
        <v>36</v>
      </c>
      <c r="C424" s="87" t="s">
        <v>7</v>
      </c>
      <c r="D424" s="87" t="s">
        <v>7</v>
      </c>
      <c r="E424" s="87" t="s">
        <v>7</v>
      </c>
      <c r="G424" t="str">
        <v>Corsier (GE)</v>
      </c>
    </row>
    <row r="425" spans="1:7">
      <c r="A425" t="s">
        <v>619</v>
      </c>
      <c r="B425" s="87" t="s">
        <v>33</v>
      </c>
      <c r="C425" s="87" t="s">
        <v>7</v>
      </c>
      <c r="D425" s="87" t="s">
        <v>7</v>
      </c>
      <c r="E425" s="87" t="s">
        <v>9</v>
      </c>
      <c r="G425" t="str">
        <v>Corsier-sur-Vevey</v>
      </c>
    </row>
    <row r="426" spans="1:7">
      <c r="A426" t="s">
        <v>620</v>
      </c>
      <c r="B426" s="87" t="s">
        <v>35</v>
      </c>
      <c r="C426" s="87" t="s">
        <v>9</v>
      </c>
      <c r="D426" s="87" t="s">
        <v>9</v>
      </c>
      <c r="E426" s="87" t="s">
        <v>9</v>
      </c>
      <c r="G426" t="str">
        <v>Cortaillod</v>
      </c>
    </row>
    <row r="427" spans="1:7">
      <c r="A427" t="s">
        <v>621</v>
      </c>
      <c r="B427" s="87" t="s">
        <v>12</v>
      </c>
      <c r="C427" s="87" t="s">
        <v>13</v>
      </c>
      <c r="D427" s="87" t="s">
        <v>13</v>
      </c>
      <c r="E427" s="87" t="s">
        <v>11</v>
      </c>
      <c r="G427" t="str">
        <v>Cortébert</v>
      </c>
    </row>
    <row r="428" spans="1:7">
      <c r="A428" t="s">
        <v>622</v>
      </c>
      <c r="B428" s="87" t="s">
        <v>33</v>
      </c>
      <c r="C428" s="87" t="s">
        <v>7</v>
      </c>
      <c r="D428" s="87" t="s">
        <v>7</v>
      </c>
      <c r="E428" s="87" t="s">
        <v>9</v>
      </c>
      <c r="G428" t="str">
        <v>Cossonay</v>
      </c>
    </row>
    <row r="429" spans="1:7">
      <c r="A429" t="s">
        <v>623</v>
      </c>
      <c r="B429" s="87" t="s">
        <v>21</v>
      </c>
      <c r="C429" s="87" t="s">
        <v>10</v>
      </c>
      <c r="D429" s="87" t="s">
        <v>10</v>
      </c>
      <c r="E429" s="87" t="s">
        <v>10</v>
      </c>
      <c r="G429" t="str">
        <v>Cottens (FR)</v>
      </c>
    </row>
    <row r="430" spans="1:7">
      <c r="A430" t="s">
        <v>624</v>
      </c>
      <c r="B430" s="87" t="s">
        <v>37</v>
      </c>
      <c r="C430" s="87" t="s">
        <v>13</v>
      </c>
      <c r="D430" s="87" t="s">
        <v>13</v>
      </c>
      <c r="E430" s="87" t="s">
        <v>11</v>
      </c>
      <c r="G430" t="str">
        <v>Courchapoix</v>
      </c>
    </row>
    <row r="431" spans="1:7">
      <c r="A431" t="s">
        <v>625</v>
      </c>
      <c r="B431" s="87" t="s">
        <v>37</v>
      </c>
      <c r="C431" s="87" t="s">
        <v>13</v>
      </c>
      <c r="D431" s="87" t="s">
        <v>13</v>
      </c>
      <c r="E431" s="87" t="s">
        <v>13</v>
      </c>
      <c r="G431" t="str">
        <v>Courchavon</v>
      </c>
    </row>
    <row r="432" spans="1:7">
      <c r="A432" t="s">
        <v>626</v>
      </c>
      <c r="B432" s="87" t="s">
        <v>37</v>
      </c>
      <c r="C432" s="87" t="s">
        <v>11</v>
      </c>
      <c r="D432" s="87" t="s">
        <v>13</v>
      </c>
      <c r="E432" s="87" t="s">
        <v>11</v>
      </c>
      <c r="G432" t="str">
        <v>Courgenay</v>
      </c>
    </row>
    <row r="433" spans="1:7">
      <c r="A433" t="s">
        <v>627</v>
      </c>
      <c r="B433" s="87" t="s">
        <v>21</v>
      </c>
      <c r="C433" s="87" t="s">
        <v>10</v>
      </c>
      <c r="D433" s="87" t="s">
        <v>10</v>
      </c>
      <c r="E433" s="87" t="s">
        <v>10</v>
      </c>
      <c r="G433" t="str">
        <v>Courgevaux</v>
      </c>
    </row>
    <row r="434" spans="1:7">
      <c r="A434" t="s">
        <v>628</v>
      </c>
      <c r="B434" s="87" t="s">
        <v>37</v>
      </c>
      <c r="C434" s="87" t="s">
        <v>11</v>
      </c>
      <c r="D434" s="87" t="s">
        <v>11</v>
      </c>
      <c r="E434" s="87" t="s">
        <v>11</v>
      </c>
      <c r="G434" t="str">
        <v>Courrendlin</v>
      </c>
    </row>
    <row r="435" spans="1:7">
      <c r="A435" t="s">
        <v>629</v>
      </c>
      <c r="B435" s="87" t="s">
        <v>37</v>
      </c>
      <c r="C435" s="87" t="s">
        <v>11</v>
      </c>
      <c r="D435" s="87" t="s">
        <v>11</v>
      </c>
      <c r="E435" s="87" t="s">
        <v>11</v>
      </c>
      <c r="G435" t="str">
        <v>Courroux</v>
      </c>
    </row>
    <row r="436" spans="1:7">
      <c r="A436" t="s">
        <v>630</v>
      </c>
      <c r="B436" s="87" t="s">
        <v>12</v>
      </c>
      <c r="C436" s="87" t="s">
        <v>11</v>
      </c>
      <c r="D436" s="87" t="s">
        <v>13</v>
      </c>
      <c r="E436" s="87" t="s">
        <v>13</v>
      </c>
      <c r="G436" t="str">
        <v>Court</v>
      </c>
    </row>
    <row r="437" spans="1:7">
      <c r="A437" t="s">
        <v>631</v>
      </c>
      <c r="B437" s="87" t="s">
        <v>37</v>
      </c>
      <c r="C437" s="87" t="s">
        <v>11</v>
      </c>
      <c r="D437" s="87" t="s">
        <v>13</v>
      </c>
      <c r="E437" s="87" t="s">
        <v>11</v>
      </c>
      <c r="G437" t="str">
        <v>Courtedoux</v>
      </c>
    </row>
    <row r="438" spans="1:7">
      <c r="A438" t="s">
        <v>632</v>
      </c>
      <c r="B438" s="87" t="s">
        <v>12</v>
      </c>
      <c r="C438" s="87" t="s">
        <v>11</v>
      </c>
      <c r="D438" s="87" t="s">
        <v>13</v>
      </c>
      <c r="E438" s="87" t="s">
        <v>11</v>
      </c>
      <c r="G438" t="str">
        <v>Courtelary</v>
      </c>
    </row>
    <row r="439" spans="1:7">
      <c r="A439" t="s">
        <v>633</v>
      </c>
      <c r="B439" s="87" t="s">
        <v>21</v>
      </c>
      <c r="C439" s="87" t="s">
        <v>9</v>
      </c>
      <c r="D439" s="87" t="s">
        <v>9</v>
      </c>
      <c r="E439" s="87" t="s">
        <v>9</v>
      </c>
      <c r="G439" t="str">
        <v>Courtepin</v>
      </c>
    </row>
    <row r="440" spans="1:7">
      <c r="A440" t="s">
        <v>634</v>
      </c>
      <c r="B440" s="87" t="s">
        <v>37</v>
      </c>
      <c r="C440" s="87" t="s">
        <v>11</v>
      </c>
      <c r="D440" s="87" t="s">
        <v>11</v>
      </c>
      <c r="E440" s="87" t="s">
        <v>11</v>
      </c>
      <c r="G440" t="str">
        <v>Courtételle</v>
      </c>
    </row>
    <row r="441" spans="1:7">
      <c r="A441" t="s">
        <v>635</v>
      </c>
      <c r="B441" s="87" t="s">
        <v>33</v>
      </c>
      <c r="C441" s="87" t="s">
        <v>7</v>
      </c>
      <c r="D441" s="87" t="s">
        <v>7</v>
      </c>
      <c r="E441" s="87" t="s">
        <v>7</v>
      </c>
      <c r="G441" t="str">
        <v>Crans (VD)</v>
      </c>
    </row>
    <row r="442" spans="1:7">
      <c r="A442" t="s">
        <v>636</v>
      </c>
      <c r="B442" s="87" t="s">
        <v>34</v>
      </c>
      <c r="C442" s="87" t="s">
        <v>9</v>
      </c>
      <c r="D442" s="87" t="s">
        <v>9</v>
      </c>
      <c r="E442" s="87" t="s">
        <v>10</v>
      </c>
      <c r="G442" t="str">
        <v>Crans-Montana</v>
      </c>
    </row>
    <row r="443" spans="1:7">
      <c r="A443" t="s">
        <v>637</v>
      </c>
      <c r="B443" s="87" t="s">
        <v>33</v>
      </c>
      <c r="C443" s="87" t="s">
        <v>9</v>
      </c>
      <c r="D443" s="87" t="s">
        <v>9</v>
      </c>
      <c r="E443" s="87" t="s">
        <v>9</v>
      </c>
      <c r="G443" t="str">
        <v>Crassier</v>
      </c>
    </row>
    <row r="444" spans="1:7">
      <c r="A444" t="s">
        <v>638</v>
      </c>
      <c r="B444" s="87" t="s">
        <v>12</v>
      </c>
      <c r="C444" s="87" t="s">
        <v>13</v>
      </c>
      <c r="D444" s="87" t="s">
        <v>13</v>
      </c>
      <c r="E444" s="87" t="s">
        <v>13</v>
      </c>
      <c r="G444" t="str">
        <v>Crémines</v>
      </c>
    </row>
    <row r="445" spans="1:7">
      <c r="A445" t="s">
        <v>639</v>
      </c>
      <c r="B445" s="87" t="s">
        <v>21</v>
      </c>
      <c r="C445" s="87" t="s">
        <v>10</v>
      </c>
      <c r="D445" s="87" t="s">
        <v>10</v>
      </c>
      <c r="E445" s="87" t="s">
        <v>10</v>
      </c>
      <c r="G445" t="str">
        <v>Cressier (FR)</v>
      </c>
    </row>
    <row r="446" spans="1:7">
      <c r="A446" t="s">
        <v>640</v>
      </c>
      <c r="B446" s="87" t="s">
        <v>35</v>
      </c>
      <c r="C446" s="87" t="s">
        <v>9</v>
      </c>
      <c r="D446" s="87" t="s">
        <v>10</v>
      </c>
      <c r="E446" s="87" t="s">
        <v>10</v>
      </c>
      <c r="G446" t="str">
        <v>Cressier (NE)</v>
      </c>
    </row>
    <row r="447" spans="1:7">
      <c r="A447" t="s">
        <v>641</v>
      </c>
      <c r="B447" s="87" t="s">
        <v>21</v>
      </c>
      <c r="C447" s="87" t="s">
        <v>11</v>
      </c>
      <c r="D447" s="87" t="s">
        <v>10</v>
      </c>
      <c r="E447" s="87" t="s">
        <v>10</v>
      </c>
      <c r="G447" t="str">
        <v>Crésuz</v>
      </c>
    </row>
    <row r="448" spans="1:7">
      <c r="A448" t="s">
        <v>642</v>
      </c>
      <c r="B448" s="87" t="s">
        <v>33</v>
      </c>
      <c r="C448" s="87" t="s">
        <v>8</v>
      </c>
      <c r="D448" s="87" t="s">
        <v>7</v>
      </c>
      <c r="E448" s="87" t="s">
        <v>7</v>
      </c>
      <c r="G448" t="str">
        <v>Crissier</v>
      </c>
    </row>
    <row r="449" spans="1:7">
      <c r="A449" t="s">
        <v>643</v>
      </c>
      <c r="B449" s="87" t="s">
        <v>33</v>
      </c>
      <c r="C449" s="87" t="s">
        <v>10</v>
      </c>
      <c r="D449" s="87" t="s">
        <v>10</v>
      </c>
      <c r="E449" s="87" t="s">
        <v>10</v>
      </c>
      <c r="G449" t="str">
        <v>Cronay</v>
      </c>
    </row>
    <row r="450" spans="1:7">
      <c r="A450" t="s">
        <v>644</v>
      </c>
      <c r="B450" s="87" t="s">
        <v>33</v>
      </c>
      <c r="C450" s="87" t="s">
        <v>9</v>
      </c>
      <c r="D450" s="87" t="s">
        <v>10</v>
      </c>
      <c r="E450" s="87" t="s">
        <v>9</v>
      </c>
      <c r="G450" t="str">
        <v>Croy</v>
      </c>
    </row>
    <row r="451" spans="1:7">
      <c r="A451" t="s">
        <v>645</v>
      </c>
      <c r="B451" s="87" t="s">
        <v>33</v>
      </c>
      <c r="C451" s="87" t="s">
        <v>9</v>
      </c>
      <c r="D451" s="87" t="s">
        <v>10</v>
      </c>
      <c r="E451" s="87" t="s">
        <v>10</v>
      </c>
      <c r="G451" t="str">
        <v>Cuarnens</v>
      </c>
    </row>
    <row r="452" spans="1:7">
      <c r="A452" t="s">
        <v>646</v>
      </c>
      <c r="B452" s="87" t="s">
        <v>33</v>
      </c>
      <c r="C452" s="87" t="s">
        <v>10</v>
      </c>
      <c r="D452" s="87" t="s">
        <v>10</v>
      </c>
      <c r="E452" s="87" t="s">
        <v>11</v>
      </c>
      <c r="G452" t="str">
        <v>Cuarny</v>
      </c>
    </row>
    <row r="453" spans="1:7">
      <c r="A453" t="s">
        <v>647</v>
      </c>
      <c r="B453" s="87" t="s">
        <v>33</v>
      </c>
      <c r="C453" s="87" t="s">
        <v>9</v>
      </c>
      <c r="D453" s="87" t="s">
        <v>10</v>
      </c>
      <c r="E453" s="87" t="s">
        <v>10</v>
      </c>
      <c r="G453" t="str">
        <v>Cudrefin</v>
      </c>
    </row>
    <row r="454" spans="1:7">
      <c r="A454" t="s">
        <v>648</v>
      </c>
      <c r="B454" s="87" t="s">
        <v>32</v>
      </c>
      <c r="C454" s="87" t="s">
        <v>11</v>
      </c>
      <c r="D454" s="87" t="s">
        <v>10</v>
      </c>
      <c r="E454" s="87" t="s">
        <v>10</v>
      </c>
      <c r="G454" t="str">
        <v>Cugnasco-Gerra</v>
      </c>
    </row>
    <row r="455" spans="1:7">
      <c r="A455" t="s">
        <v>649</v>
      </c>
      <c r="B455" s="87" t="s">
        <v>21</v>
      </c>
      <c r="C455" s="87" t="s">
        <v>9</v>
      </c>
      <c r="D455" s="87" t="s">
        <v>10</v>
      </c>
      <c r="E455" s="87" t="s">
        <v>10</v>
      </c>
      <c r="G455" t="str">
        <v>Cugy (FR)</v>
      </c>
    </row>
    <row r="456" spans="1:7">
      <c r="A456" t="s">
        <v>650</v>
      </c>
      <c r="B456" s="87" t="s">
        <v>33</v>
      </c>
      <c r="C456" s="87" t="s">
        <v>7</v>
      </c>
      <c r="D456" s="87" t="s">
        <v>9</v>
      </c>
      <c r="E456" s="87" t="s">
        <v>7</v>
      </c>
      <c r="G456" t="str">
        <v>Cugy (VD)</v>
      </c>
    </row>
    <row r="457" spans="1:7">
      <c r="A457" t="s">
        <v>651</v>
      </c>
      <c r="B457" s="87" t="s">
        <v>32</v>
      </c>
      <c r="C457" s="87" t="s">
        <v>9</v>
      </c>
      <c r="D457" s="87" t="s">
        <v>9</v>
      </c>
      <c r="E457" s="87" t="s">
        <v>9</v>
      </c>
      <c r="G457" t="str">
        <v>Cureglia</v>
      </c>
    </row>
    <row r="458" spans="1:7">
      <c r="A458" t="s">
        <v>652</v>
      </c>
      <c r="B458" s="87" t="s">
        <v>32</v>
      </c>
      <c r="C458" s="87" t="s">
        <v>10</v>
      </c>
      <c r="D458" s="87" t="s">
        <v>11</v>
      </c>
      <c r="E458" s="87" t="s">
        <v>10</v>
      </c>
      <c r="G458" t="str">
        <v>Curio</v>
      </c>
    </row>
    <row r="459" spans="1:7">
      <c r="A459" t="s">
        <v>653</v>
      </c>
      <c r="B459" s="87" t="s">
        <v>33</v>
      </c>
      <c r="C459" s="87" t="s">
        <v>11</v>
      </c>
      <c r="D459" s="87" t="s">
        <v>11</v>
      </c>
      <c r="E459" s="87" t="s">
        <v>11</v>
      </c>
      <c r="G459" t="str">
        <v>Curtilles</v>
      </c>
    </row>
    <row r="460" spans="1:7">
      <c r="A460" t="s">
        <v>654</v>
      </c>
      <c r="B460" s="87" t="s">
        <v>6</v>
      </c>
      <c r="C460" s="87" t="s">
        <v>9</v>
      </c>
      <c r="D460" s="87" t="s">
        <v>9</v>
      </c>
      <c r="E460" s="87" t="s">
        <v>7</v>
      </c>
      <c r="G460" t="str">
        <v>Dachsen</v>
      </c>
    </row>
    <row r="461" spans="1:7">
      <c r="A461" t="s">
        <v>655</v>
      </c>
      <c r="B461" s="87" t="s">
        <v>6</v>
      </c>
      <c r="C461" s="87" t="s">
        <v>9</v>
      </c>
      <c r="D461" s="87" t="s">
        <v>9</v>
      </c>
      <c r="E461" s="87" t="s">
        <v>9</v>
      </c>
      <c r="G461" t="str">
        <v>Dägerlen</v>
      </c>
    </row>
    <row r="462" spans="1:7">
      <c r="A462" t="s">
        <v>656</v>
      </c>
      <c r="B462" s="87" t="s">
        <v>14</v>
      </c>
      <c r="C462" s="87" t="s">
        <v>9</v>
      </c>
      <c r="D462" s="87" t="s">
        <v>7</v>
      </c>
      <c r="E462" s="87" t="s">
        <v>9</v>
      </c>
      <c r="G462" t="str">
        <v>Dagmersellen</v>
      </c>
    </row>
    <row r="463" spans="1:7">
      <c r="A463" t="s">
        <v>657</v>
      </c>
      <c r="B463" s="87" t="s">
        <v>33</v>
      </c>
      <c r="C463" s="87" t="s">
        <v>7</v>
      </c>
      <c r="D463" s="87" t="s">
        <v>9</v>
      </c>
      <c r="E463" s="87" t="s">
        <v>9</v>
      </c>
      <c r="G463" t="str">
        <v>Daillens</v>
      </c>
    </row>
    <row r="464" spans="1:7">
      <c r="A464" t="s">
        <v>658</v>
      </c>
      <c r="B464" s="87" t="s">
        <v>18</v>
      </c>
      <c r="C464" s="87" t="s">
        <v>9</v>
      </c>
      <c r="D464" s="87" t="s">
        <v>9</v>
      </c>
      <c r="E464" s="87" t="s">
        <v>10</v>
      </c>
      <c r="G464" t="str">
        <v>Dallenwil</v>
      </c>
    </row>
    <row r="465" spans="1:7">
      <c r="A465" t="s">
        <v>659</v>
      </c>
      <c r="B465" s="87" t="s">
        <v>6</v>
      </c>
      <c r="C465" s="87" t="s">
        <v>8</v>
      </c>
      <c r="D465" s="87" t="s">
        <v>8</v>
      </c>
      <c r="E465" s="87" t="s">
        <v>7</v>
      </c>
      <c r="G465" t="str">
        <v>Dällikon</v>
      </c>
    </row>
    <row r="466" spans="1:7">
      <c r="A466" t="s">
        <v>660</v>
      </c>
      <c r="B466" s="87" t="s">
        <v>32</v>
      </c>
      <c r="C466" s="87" t="s">
        <v>13</v>
      </c>
      <c r="D466" s="87" t="s">
        <v>13</v>
      </c>
      <c r="E466" s="87" t="s">
        <v>13</v>
      </c>
      <c r="G466" t="str">
        <v>Dalpe</v>
      </c>
    </row>
    <row r="467" spans="1:7">
      <c r="A467" t="s">
        <v>661</v>
      </c>
      <c r="B467" s="87" t="s">
        <v>37</v>
      </c>
      <c r="C467" s="87" t="s">
        <v>13</v>
      </c>
      <c r="D467" s="87" t="s">
        <v>13</v>
      </c>
      <c r="E467" s="87" t="s">
        <v>13</v>
      </c>
      <c r="G467" t="str">
        <v>Damphreux</v>
      </c>
    </row>
    <row r="468" spans="1:7">
      <c r="A468" t="s">
        <v>662</v>
      </c>
      <c r="B468" s="87" t="s">
        <v>22</v>
      </c>
      <c r="C468" s="87" t="s">
        <v>9</v>
      </c>
      <c r="D468" s="87" t="s">
        <v>10</v>
      </c>
      <c r="E468" s="87" t="s">
        <v>9</v>
      </c>
      <c r="G468" t="str">
        <v>Däniken</v>
      </c>
    </row>
    <row r="469" spans="1:7">
      <c r="A469" t="s">
        <v>663</v>
      </c>
      <c r="B469" s="87" t="s">
        <v>6</v>
      </c>
      <c r="C469" s="87" t="s">
        <v>7</v>
      </c>
      <c r="D469" s="87" t="s">
        <v>7</v>
      </c>
      <c r="E469" s="87" t="s">
        <v>7</v>
      </c>
      <c r="G469" t="str">
        <v>Dänikon</v>
      </c>
    </row>
    <row r="470" spans="1:7">
      <c r="A470" t="s">
        <v>664</v>
      </c>
      <c r="B470" s="87" t="s">
        <v>36</v>
      </c>
      <c r="C470" s="87" t="s">
        <v>7</v>
      </c>
      <c r="D470" s="87" t="s">
        <v>9</v>
      </c>
      <c r="E470" s="87" t="s">
        <v>7</v>
      </c>
      <c r="G470" t="str">
        <v>Dardagny</v>
      </c>
    </row>
    <row r="471" spans="1:7">
      <c r="A471" t="s">
        <v>665</v>
      </c>
      <c r="B471" s="87" t="s">
        <v>12</v>
      </c>
      <c r="C471" s="87" t="s">
        <v>11</v>
      </c>
      <c r="D471" s="87" t="s">
        <v>10</v>
      </c>
      <c r="E471" s="87" t="s">
        <v>11</v>
      </c>
      <c r="G471" t="str">
        <v>Därligen</v>
      </c>
    </row>
    <row r="472" spans="1:7">
      <c r="A472" t="s">
        <v>666</v>
      </c>
      <c r="B472" s="87" t="s">
        <v>12</v>
      </c>
      <c r="C472" s="87" t="s">
        <v>11</v>
      </c>
      <c r="D472" s="87" t="s">
        <v>10</v>
      </c>
      <c r="E472" s="87" t="s">
        <v>11</v>
      </c>
      <c r="G472" t="str">
        <v>Därstetten</v>
      </c>
    </row>
    <row r="473" spans="1:7">
      <c r="A473" t="s">
        <v>667</v>
      </c>
      <c r="B473" s="87" t="s">
        <v>6</v>
      </c>
      <c r="C473" s="87" t="s">
        <v>7</v>
      </c>
      <c r="D473" s="87" t="s">
        <v>9</v>
      </c>
      <c r="E473" s="87" t="s">
        <v>7</v>
      </c>
      <c r="G473" t="str">
        <v>Dättlikon</v>
      </c>
    </row>
    <row r="474" spans="1:7">
      <c r="A474" t="s">
        <v>668</v>
      </c>
      <c r="B474" s="87" t="s">
        <v>29</v>
      </c>
      <c r="C474" s="87" t="s">
        <v>7</v>
      </c>
      <c r="D474" s="87" t="s">
        <v>8</v>
      </c>
      <c r="E474" s="87" t="s">
        <v>7</v>
      </c>
      <c r="G474" t="str">
        <v>Davos</v>
      </c>
    </row>
    <row r="475" spans="1:7">
      <c r="A475" t="s">
        <v>669</v>
      </c>
      <c r="B475" s="87" t="s">
        <v>28</v>
      </c>
      <c r="C475" s="87" t="s">
        <v>10</v>
      </c>
      <c r="D475" s="87" t="s">
        <v>10</v>
      </c>
      <c r="E475" s="87" t="s">
        <v>10</v>
      </c>
      <c r="G475" t="str">
        <v>Degersheim</v>
      </c>
    </row>
    <row r="476" spans="1:7">
      <c r="A476" t="s">
        <v>670</v>
      </c>
      <c r="B476" s="87" t="s">
        <v>12</v>
      </c>
      <c r="C476" s="87" t="s">
        <v>10</v>
      </c>
      <c r="D476" s="87" t="s">
        <v>10</v>
      </c>
      <c r="E476" s="87" t="s">
        <v>10</v>
      </c>
      <c r="G476" t="str">
        <v>Deisswil bei Münchenbuchsee</v>
      </c>
    </row>
    <row r="477" spans="1:7">
      <c r="A477" t="s">
        <v>671</v>
      </c>
      <c r="B477" s="87" t="s">
        <v>22</v>
      </c>
      <c r="C477" s="87" t="s">
        <v>9</v>
      </c>
      <c r="D477" s="87" t="s">
        <v>10</v>
      </c>
      <c r="E477" s="87" t="s">
        <v>10</v>
      </c>
      <c r="G477" t="str">
        <v>Deitingen</v>
      </c>
    </row>
    <row r="478" spans="1:7">
      <c r="A478" t="s">
        <v>672</v>
      </c>
      <c r="B478" s="87" t="s">
        <v>37</v>
      </c>
      <c r="C478" s="87" t="s">
        <v>10</v>
      </c>
      <c r="D478" s="87" t="s">
        <v>11</v>
      </c>
      <c r="E478" s="87" t="s">
        <v>10</v>
      </c>
      <c r="G478" t="str">
        <v>Delémont</v>
      </c>
    </row>
    <row r="479" spans="1:7">
      <c r="A479" t="s">
        <v>673</v>
      </c>
      <c r="B479" s="87" t="s">
        <v>21</v>
      </c>
      <c r="C479" s="87" t="s">
        <v>10</v>
      </c>
      <c r="D479" s="87" t="s">
        <v>10</v>
      </c>
      <c r="E479" s="87" t="s">
        <v>9</v>
      </c>
      <c r="G479" t="str">
        <v>Delley-Portalban</v>
      </c>
    </row>
    <row r="480" spans="1:7">
      <c r="A480" t="s">
        <v>674</v>
      </c>
      <c r="B480" s="87" t="s">
        <v>33</v>
      </c>
      <c r="C480" s="87" t="s">
        <v>10</v>
      </c>
      <c r="D480" s="87" t="s">
        <v>11</v>
      </c>
      <c r="E480" s="87" t="s">
        <v>11</v>
      </c>
      <c r="G480" t="str">
        <v>Démoret</v>
      </c>
    </row>
    <row r="481" spans="1:7">
      <c r="A481" t="s">
        <v>675</v>
      </c>
      <c r="B481" s="87" t="s">
        <v>33</v>
      </c>
      <c r="C481" s="87" t="s">
        <v>7</v>
      </c>
      <c r="D481" s="87" t="s">
        <v>7</v>
      </c>
      <c r="E481" s="87" t="s">
        <v>7</v>
      </c>
      <c r="G481" t="str">
        <v>Denens</v>
      </c>
    </row>
    <row r="482" spans="1:7">
      <c r="A482" t="s">
        <v>676</v>
      </c>
      <c r="B482" s="87" t="s">
        <v>33</v>
      </c>
      <c r="C482" s="87" t="s">
        <v>7</v>
      </c>
      <c r="D482" s="87" t="s">
        <v>7</v>
      </c>
      <c r="E482" s="87" t="s">
        <v>9</v>
      </c>
      <c r="G482" t="str">
        <v>Denges</v>
      </c>
    </row>
    <row r="483" spans="1:7">
      <c r="A483" t="s">
        <v>677</v>
      </c>
      <c r="B483" s="87" t="s">
        <v>30</v>
      </c>
      <c r="C483" s="87" t="s">
        <v>10</v>
      </c>
      <c r="D483" s="87" t="s">
        <v>10</v>
      </c>
      <c r="E483" s="87" t="s">
        <v>9</v>
      </c>
      <c r="G483" t="str">
        <v>Densbüren</v>
      </c>
    </row>
    <row r="484" spans="1:7">
      <c r="A484" t="s">
        <v>678</v>
      </c>
      <c r="B484" s="87" t="s">
        <v>22</v>
      </c>
      <c r="C484" s="87" t="s">
        <v>9</v>
      </c>
      <c r="D484" s="87" t="s">
        <v>9</v>
      </c>
      <c r="E484" s="87" t="s">
        <v>9</v>
      </c>
      <c r="G484" t="str">
        <v>Derendingen</v>
      </c>
    </row>
    <row r="485" spans="1:7">
      <c r="A485" t="s">
        <v>679</v>
      </c>
      <c r="B485" s="87" t="s">
        <v>37</v>
      </c>
      <c r="C485" s="87" t="s">
        <v>13</v>
      </c>
      <c r="D485" s="87" t="s">
        <v>11</v>
      </c>
      <c r="E485" s="87" t="s">
        <v>11</v>
      </c>
      <c r="G485" t="str">
        <v>Develier</v>
      </c>
    </row>
    <row r="486" spans="1:7">
      <c r="A486" t="s">
        <v>680</v>
      </c>
      <c r="B486" s="87" t="s">
        <v>24</v>
      </c>
      <c r="C486" s="87" t="s">
        <v>9</v>
      </c>
      <c r="D486" s="87" t="s">
        <v>9</v>
      </c>
      <c r="E486" s="87" t="s">
        <v>9</v>
      </c>
      <c r="G486" t="str">
        <v>Diegten</v>
      </c>
    </row>
    <row r="487" spans="1:7">
      <c r="A487" t="s">
        <v>681</v>
      </c>
      <c r="B487" s="87" t="s">
        <v>6</v>
      </c>
      <c r="C487" s="87" t="s">
        <v>8</v>
      </c>
      <c r="D487" s="87" t="s">
        <v>7</v>
      </c>
      <c r="E487" s="87" t="s">
        <v>7</v>
      </c>
      <c r="G487" t="str">
        <v>Dielsdorf</v>
      </c>
    </row>
    <row r="488" spans="1:7">
      <c r="A488" t="s">
        <v>682</v>
      </c>
      <c r="B488" s="87" t="s">
        <v>12</v>
      </c>
      <c r="C488" s="87" t="s">
        <v>9</v>
      </c>
      <c r="D488" s="87" t="s">
        <v>10</v>
      </c>
      <c r="E488" s="87" t="s">
        <v>10</v>
      </c>
      <c r="G488" t="str">
        <v>Diemerswil</v>
      </c>
    </row>
    <row r="489" spans="1:7">
      <c r="A489" t="s">
        <v>683</v>
      </c>
      <c r="B489" s="87" t="s">
        <v>12</v>
      </c>
      <c r="C489" s="87" t="s">
        <v>11</v>
      </c>
      <c r="D489" s="87" t="s">
        <v>11</v>
      </c>
      <c r="E489" s="87" t="s">
        <v>10</v>
      </c>
      <c r="G489" t="str">
        <v>Diemtigen</v>
      </c>
    </row>
    <row r="490" spans="1:7">
      <c r="A490" t="s">
        <v>684</v>
      </c>
      <c r="B490" s="87" t="s">
        <v>24</v>
      </c>
      <c r="C490" s="87" t="s">
        <v>10</v>
      </c>
      <c r="D490" s="87" t="s">
        <v>9</v>
      </c>
      <c r="E490" s="87" t="s">
        <v>9</v>
      </c>
      <c r="G490" t="str">
        <v>Diepflingen</v>
      </c>
    </row>
    <row r="491" spans="1:7">
      <c r="A491" t="s">
        <v>685</v>
      </c>
      <c r="B491" s="87" t="s">
        <v>28</v>
      </c>
      <c r="C491" s="87" t="s">
        <v>10</v>
      </c>
      <c r="D491" s="87" t="s">
        <v>9</v>
      </c>
      <c r="E491" s="87" t="s">
        <v>7</v>
      </c>
      <c r="G491" t="str">
        <v>Diepoldsau</v>
      </c>
    </row>
    <row r="492" spans="1:7">
      <c r="A492" t="s">
        <v>686</v>
      </c>
      <c r="B492" s="87" t="s">
        <v>14</v>
      </c>
      <c r="C492" s="87" t="s">
        <v>7</v>
      </c>
      <c r="D492" s="87" t="s">
        <v>7</v>
      </c>
      <c r="E492" s="87" t="s">
        <v>7</v>
      </c>
      <c r="G492" t="str">
        <v>Dierikon</v>
      </c>
    </row>
    <row r="493" spans="1:7">
      <c r="A493" t="s">
        <v>687</v>
      </c>
      <c r="B493" s="87" t="s">
        <v>12</v>
      </c>
      <c r="C493" s="87" t="s">
        <v>11</v>
      </c>
      <c r="D493" s="87" t="s">
        <v>11</v>
      </c>
      <c r="E493" s="87" t="s">
        <v>11</v>
      </c>
      <c r="G493" t="str">
        <v>Diessbach bei Büren</v>
      </c>
    </row>
    <row r="494" spans="1:7">
      <c r="A494" t="s">
        <v>688</v>
      </c>
      <c r="B494" s="87" t="s">
        <v>31</v>
      </c>
      <c r="C494" s="87" t="s">
        <v>9</v>
      </c>
      <c r="D494" s="87" t="s">
        <v>9</v>
      </c>
      <c r="E494" s="87" t="s">
        <v>10</v>
      </c>
      <c r="G494" t="str">
        <v>Diessenhofen</v>
      </c>
    </row>
    <row r="495" spans="1:7">
      <c r="A495" t="s">
        <v>689</v>
      </c>
      <c r="B495" s="87" t="s">
        <v>6</v>
      </c>
      <c r="C495" s="87" t="s">
        <v>8</v>
      </c>
      <c r="D495" s="87" t="s">
        <v>8</v>
      </c>
      <c r="E495" s="87" t="s">
        <v>8</v>
      </c>
      <c r="G495" t="str">
        <v>Dietikon</v>
      </c>
    </row>
    <row r="496" spans="1:7">
      <c r="A496" t="s">
        <v>690</v>
      </c>
      <c r="B496" s="87" t="s">
        <v>6</v>
      </c>
      <c r="C496" s="87" t="s">
        <v>8</v>
      </c>
      <c r="D496" s="87" t="s">
        <v>8</v>
      </c>
      <c r="E496" s="87" t="s">
        <v>8</v>
      </c>
      <c r="G496" t="str">
        <v>Dietlikon</v>
      </c>
    </row>
    <row r="497" spans="1:7">
      <c r="A497" t="s">
        <v>691</v>
      </c>
      <c r="B497" s="87" t="s">
        <v>30</v>
      </c>
      <c r="C497" s="87" t="s">
        <v>9</v>
      </c>
      <c r="D497" s="87" t="s">
        <v>9</v>
      </c>
      <c r="E497" s="87" t="s">
        <v>7</v>
      </c>
      <c r="G497" t="str">
        <v>Dietwil</v>
      </c>
    </row>
    <row r="498" spans="1:7">
      <c r="A498" t="s">
        <v>692</v>
      </c>
      <c r="B498" s="87" t="s">
        <v>6</v>
      </c>
      <c r="C498" s="87" t="s">
        <v>7</v>
      </c>
      <c r="D498" s="87" t="s">
        <v>7</v>
      </c>
      <c r="E498" s="87" t="s">
        <v>7</v>
      </c>
      <c r="G498" t="str">
        <v>Dinhard</v>
      </c>
    </row>
    <row r="499" spans="1:7">
      <c r="A499" t="s">
        <v>693</v>
      </c>
      <c r="B499" s="87" t="s">
        <v>30</v>
      </c>
      <c r="C499" s="87" t="s">
        <v>9</v>
      </c>
      <c r="D499" s="87" t="s">
        <v>9</v>
      </c>
      <c r="E499" s="87" t="s">
        <v>7</v>
      </c>
      <c r="G499" t="str">
        <v>Dintikon</v>
      </c>
    </row>
    <row r="500" spans="1:7">
      <c r="A500" t="s">
        <v>694</v>
      </c>
      <c r="B500" s="87" t="s">
        <v>29</v>
      </c>
      <c r="C500" s="87" t="s">
        <v>10</v>
      </c>
      <c r="D500" s="87" t="s">
        <v>9</v>
      </c>
      <c r="E500" s="87" t="s">
        <v>11</v>
      </c>
      <c r="G500" t="str">
        <v>Disentis/Mustér</v>
      </c>
    </row>
    <row r="501" spans="1:7">
      <c r="A501" t="s">
        <v>695</v>
      </c>
      <c r="B501" s="87" t="s">
        <v>24</v>
      </c>
      <c r="C501" s="87" t="s">
        <v>11</v>
      </c>
      <c r="D501" s="87" t="s">
        <v>11</v>
      </c>
      <c r="E501" s="87" t="s">
        <v>11</v>
      </c>
      <c r="G501" t="str">
        <v>Dittingen</v>
      </c>
    </row>
    <row r="502" spans="1:7">
      <c r="A502" t="s">
        <v>696</v>
      </c>
      <c r="B502" s="87" t="s">
        <v>33</v>
      </c>
      <c r="C502" s="87" t="s">
        <v>10</v>
      </c>
      <c r="D502" s="87" t="s">
        <v>10</v>
      </c>
      <c r="E502" s="87" t="s">
        <v>10</v>
      </c>
      <c r="G502" t="str">
        <v>Dizy</v>
      </c>
    </row>
    <row r="503" spans="1:7">
      <c r="A503" t="s">
        <v>697</v>
      </c>
      <c r="B503" s="87" t="s">
        <v>29</v>
      </c>
      <c r="C503" s="87" t="s">
        <v>7</v>
      </c>
      <c r="D503" s="87" t="s">
        <v>7</v>
      </c>
      <c r="E503" s="87" t="s">
        <v>7</v>
      </c>
      <c r="G503" t="str">
        <v>Domat/Ems</v>
      </c>
    </row>
    <row r="504" spans="1:7">
      <c r="A504" t="s">
        <v>698</v>
      </c>
      <c r="B504" s="87" t="s">
        <v>29</v>
      </c>
      <c r="C504" s="87" t="s">
        <v>10</v>
      </c>
      <c r="D504" s="87" t="s">
        <v>10</v>
      </c>
      <c r="E504" s="87" t="s">
        <v>10</v>
      </c>
      <c r="G504" t="str">
        <v>Domleschg</v>
      </c>
    </row>
    <row r="505" spans="1:7">
      <c r="A505" t="s">
        <v>699</v>
      </c>
      <c r="B505" s="87" t="s">
        <v>33</v>
      </c>
      <c r="C505" s="87" t="s">
        <v>11</v>
      </c>
      <c r="D505" s="87" t="s">
        <v>13</v>
      </c>
      <c r="E505" s="87" t="s">
        <v>11</v>
      </c>
      <c r="G505" t="str">
        <v>Dompierre (VD)</v>
      </c>
    </row>
    <row r="506" spans="1:7">
      <c r="A506" t="s">
        <v>700</v>
      </c>
      <c r="B506" s="87" t="s">
        <v>33</v>
      </c>
      <c r="C506" s="87" t="s">
        <v>10</v>
      </c>
      <c r="D506" s="87" t="s">
        <v>11</v>
      </c>
      <c r="E506" s="87" t="s">
        <v>11</v>
      </c>
      <c r="G506" t="str">
        <v>Donneloye</v>
      </c>
    </row>
    <row r="507" spans="1:7">
      <c r="A507" t="s">
        <v>701</v>
      </c>
      <c r="B507" s="87" t="s">
        <v>14</v>
      </c>
      <c r="C507" s="87" t="s">
        <v>11</v>
      </c>
      <c r="D507" s="87" t="s">
        <v>10</v>
      </c>
      <c r="E507" s="87" t="s">
        <v>11</v>
      </c>
      <c r="G507" t="str">
        <v>Doppleschwand</v>
      </c>
    </row>
    <row r="508" spans="1:7">
      <c r="A508" t="s">
        <v>702</v>
      </c>
      <c r="B508" s="87" t="s">
        <v>34</v>
      </c>
      <c r="C508" s="87" t="s">
        <v>10</v>
      </c>
      <c r="D508" s="87" t="s">
        <v>11</v>
      </c>
      <c r="E508" s="87" t="s">
        <v>11</v>
      </c>
      <c r="G508" t="str">
        <v>Dorénaz</v>
      </c>
    </row>
    <row r="509" spans="1:7">
      <c r="A509" t="s">
        <v>703</v>
      </c>
      <c r="B509" s="87" t="s">
        <v>6</v>
      </c>
      <c r="C509" s="87" t="s">
        <v>10</v>
      </c>
      <c r="D509" s="87" t="s">
        <v>9</v>
      </c>
      <c r="E509" s="87" t="s">
        <v>9</v>
      </c>
      <c r="G509" t="str">
        <v>Dorf</v>
      </c>
    </row>
    <row r="510" spans="1:7">
      <c r="A510" t="s">
        <v>704</v>
      </c>
      <c r="B510" s="87" t="s">
        <v>25</v>
      </c>
      <c r="C510" s="87" t="s">
        <v>10</v>
      </c>
      <c r="D510" s="87" t="s">
        <v>10</v>
      </c>
      <c r="E510" s="87" t="s">
        <v>9</v>
      </c>
      <c r="G510" t="str">
        <v>Dörflingen</v>
      </c>
    </row>
    <row r="511" spans="1:7">
      <c r="A511" t="s">
        <v>705</v>
      </c>
      <c r="B511" s="87" t="s">
        <v>22</v>
      </c>
      <c r="C511" s="87" t="s">
        <v>7</v>
      </c>
      <c r="D511" s="87" t="s">
        <v>9</v>
      </c>
      <c r="E511" s="87" t="s">
        <v>7</v>
      </c>
      <c r="G511" t="str">
        <v>Dornach</v>
      </c>
    </row>
    <row r="512" spans="1:7">
      <c r="A512" t="s">
        <v>706</v>
      </c>
      <c r="B512" s="87" t="s">
        <v>30</v>
      </c>
      <c r="C512" s="87" t="s">
        <v>9</v>
      </c>
      <c r="D512" s="87" t="s">
        <v>9</v>
      </c>
      <c r="E512" s="87" t="s">
        <v>7</v>
      </c>
      <c r="G512" t="str">
        <v>Dottikon</v>
      </c>
    </row>
    <row r="513" spans="1:7">
      <c r="A513" t="s">
        <v>707</v>
      </c>
      <c r="B513" s="87" t="s">
        <v>30</v>
      </c>
      <c r="C513" s="87" t="s">
        <v>9</v>
      </c>
      <c r="D513" s="87" t="s">
        <v>9</v>
      </c>
      <c r="E513" s="87" t="s">
        <v>9</v>
      </c>
      <c r="G513" t="str">
        <v>Döttingen</v>
      </c>
    </row>
    <row r="514" spans="1:7">
      <c r="A514" t="s">
        <v>708</v>
      </c>
      <c r="B514" s="87" t="s">
        <v>12</v>
      </c>
      <c r="C514" s="87" t="s">
        <v>10</v>
      </c>
      <c r="D514" s="87" t="s">
        <v>11</v>
      </c>
      <c r="E514" s="87" t="s">
        <v>10</v>
      </c>
      <c r="G514" t="str">
        <v>Dotzigen</v>
      </c>
    </row>
    <row r="515" spans="1:7">
      <c r="A515" t="s">
        <v>709</v>
      </c>
      <c r="B515" s="87" t="s">
        <v>31</v>
      </c>
      <c r="C515" s="87" t="s">
        <v>10</v>
      </c>
      <c r="D515" s="87" t="s">
        <v>10</v>
      </c>
      <c r="E515" s="87" t="s">
        <v>9</v>
      </c>
      <c r="G515" t="str">
        <v>Dozwil</v>
      </c>
    </row>
    <row r="516" spans="1:7">
      <c r="A516" t="s">
        <v>710</v>
      </c>
      <c r="B516" s="87" t="s">
        <v>22</v>
      </c>
      <c r="C516" s="87" t="s">
        <v>11</v>
      </c>
      <c r="D516" s="87" t="s">
        <v>11</v>
      </c>
      <c r="E516" s="87" t="s">
        <v>10</v>
      </c>
      <c r="G516" t="str">
        <v>Drei Höfe</v>
      </c>
    </row>
    <row r="517" spans="1:7">
      <c r="A517" t="s">
        <v>711</v>
      </c>
      <c r="B517" s="87" t="s">
        <v>6</v>
      </c>
      <c r="C517" s="87" t="s">
        <v>8</v>
      </c>
      <c r="D517" s="87" t="s">
        <v>8</v>
      </c>
      <c r="E517" s="87" t="s">
        <v>8</v>
      </c>
      <c r="G517" t="str">
        <v>Dübendorf</v>
      </c>
    </row>
    <row r="518" spans="1:7">
      <c r="A518" t="s">
        <v>712</v>
      </c>
      <c r="B518" s="87" t="s">
        <v>21</v>
      </c>
      <c r="C518" s="87" t="s">
        <v>9</v>
      </c>
      <c r="D518" s="87" t="s">
        <v>9</v>
      </c>
      <c r="E518" s="87" t="s">
        <v>9</v>
      </c>
      <c r="G518" t="str">
        <v>Düdingen</v>
      </c>
    </row>
    <row r="519" spans="1:7">
      <c r="A519" t="s">
        <v>713</v>
      </c>
      <c r="B519" s="87" t="s">
        <v>24</v>
      </c>
      <c r="C519" s="87" t="s">
        <v>9</v>
      </c>
      <c r="D519" s="87" t="s">
        <v>9</v>
      </c>
      <c r="E519" s="87" t="s">
        <v>9</v>
      </c>
      <c r="G519" t="str">
        <v>Duggingen</v>
      </c>
    </row>
    <row r="520" spans="1:7">
      <c r="A520" t="s">
        <v>714</v>
      </c>
      <c r="B520" s="87" t="s">
        <v>33</v>
      </c>
      <c r="C520" s="87" t="s">
        <v>7</v>
      </c>
      <c r="D520" s="87" t="s">
        <v>7</v>
      </c>
      <c r="E520" s="87" t="s">
        <v>7</v>
      </c>
      <c r="G520" t="str">
        <v>Duillier</v>
      </c>
    </row>
    <row r="521" spans="1:7">
      <c r="A521" t="s">
        <v>715</v>
      </c>
      <c r="B521" s="87" t="s">
        <v>22</v>
      </c>
      <c r="C521" s="87" t="s">
        <v>9</v>
      </c>
      <c r="D521" s="87" t="s">
        <v>10</v>
      </c>
      <c r="E521" s="87" t="s">
        <v>10</v>
      </c>
      <c r="G521" t="str">
        <v>Dulliken</v>
      </c>
    </row>
    <row r="522" spans="1:7">
      <c r="A522" t="s">
        <v>716</v>
      </c>
      <c r="B522" s="87" t="s">
        <v>33</v>
      </c>
      <c r="C522" s="87" t="s">
        <v>7</v>
      </c>
      <c r="D522" s="87" t="s">
        <v>7</v>
      </c>
      <c r="E522" s="87" t="s">
        <v>7</v>
      </c>
      <c r="G522" t="str">
        <v>Dully</v>
      </c>
    </row>
    <row r="523" spans="1:7">
      <c r="A523" t="s">
        <v>717</v>
      </c>
      <c r="B523" s="87" t="s">
        <v>6</v>
      </c>
      <c r="C523" s="87" t="s">
        <v>7</v>
      </c>
      <c r="D523" s="87" t="s">
        <v>7</v>
      </c>
      <c r="E523" s="87" t="s">
        <v>7</v>
      </c>
      <c r="G523" t="str">
        <v>Dürnten</v>
      </c>
    </row>
    <row r="524" spans="1:7">
      <c r="A524" t="s">
        <v>718</v>
      </c>
      <c r="B524" s="87" t="s">
        <v>30</v>
      </c>
      <c r="C524" s="87" t="s">
        <v>10</v>
      </c>
      <c r="D524" s="87" t="s">
        <v>10</v>
      </c>
      <c r="E524" s="87" t="s">
        <v>10</v>
      </c>
      <c r="G524" t="str">
        <v>Dürrenäsch</v>
      </c>
    </row>
    <row r="525" spans="1:7">
      <c r="A525" t="s">
        <v>719</v>
      </c>
      <c r="B525" s="87" t="s">
        <v>12</v>
      </c>
      <c r="C525" s="87" t="s">
        <v>11</v>
      </c>
      <c r="D525" s="87" t="s">
        <v>13</v>
      </c>
      <c r="E525" s="87" t="s">
        <v>13</v>
      </c>
      <c r="G525" t="str">
        <v>Dürrenroth</v>
      </c>
    </row>
    <row r="526" spans="1:7">
      <c r="A526" t="s">
        <v>720</v>
      </c>
      <c r="B526" s="87" t="s">
        <v>14</v>
      </c>
      <c r="C526" s="87" t="s">
        <v>7</v>
      </c>
      <c r="D526" s="87" t="s">
        <v>7</v>
      </c>
      <c r="E526" s="87" t="s">
        <v>7</v>
      </c>
      <c r="G526" t="str">
        <v>Ebikon</v>
      </c>
    </row>
    <row r="527" spans="1:7">
      <c r="A527" t="s">
        <v>721</v>
      </c>
      <c r="B527" s="87" t="s">
        <v>28</v>
      </c>
      <c r="C527" s="87" t="s">
        <v>11</v>
      </c>
      <c r="D527" s="87" t="s">
        <v>10</v>
      </c>
      <c r="E527" s="87" t="s">
        <v>11</v>
      </c>
      <c r="G527" t="str">
        <v>Ebnat-Kappel</v>
      </c>
    </row>
    <row r="528" spans="1:7">
      <c r="A528" t="s">
        <v>722</v>
      </c>
      <c r="B528" s="87" t="s">
        <v>33</v>
      </c>
      <c r="C528" s="87" t="s">
        <v>7</v>
      </c>
      <c r="D528" s="87" t="s">
        <v>7</v>
      </c>
      <c r="E528" s="87" t="s">
        <v>7</v>
      </c>
      <c r="G528" t="str">
        <v>Echallens</v>
      </c>
    </row>
    <row r="529" spans="1:7">
      <c r="A529" t="s">
        <v>723</v>
      </c>
      <c r="B529" s="87" t="s">
        <v>33</v>
      </c>
      <c r="C529" s="87" t="s">
        <v>7</v>
      </c>
      <c r="D529" s="87" t="s">
        <v>7</v>
      </c>
      <c r="E529" s="87" t="s">
        <v>7</v>
      </c>
      <c r="G529" t="str">
        <v>Echandens</v>
      </c>
    </row>
    <row r="530" spans="1:7">
      <c r="A530" t="s">
        <v>724</v>
      </c>
      <c r="B530" s="87" t="s">
        <v>21</v>
      </c>
      <c r="C530" s="87" t="s">
        <v>10</v>
      </c>
      <c r="D530" s="87" t="s">
        <v>10</v>
      </c>
      <c r="E530" s="87" t="s">
        <v>10</v>
      </c>
      <c r="G530" t="str">
        <v>Echarlens</v>
      </c>
    </row>
    <row r="531" spans="1:7">
      <c r="A531" t="s">
        <v>725</v>
      </c>
      <c r="B531" s="87" t="s">
        <v>33</v>
      </c>
      <c r="C531" s="87" t="s">
        <v>7</v>
      </c>
      <c r="D531" s="87" t="s">
        <v>7</v>
      </c>
      <c r="E531" s="87" t="s">
        <v>7</v>
      </c>
      <c r="G531" t="str">
        <v>Echichens</v>
      </c>
    </row>
    <row r="532" spans="1:7">
      <c r="A532" t="s">
        <v>726</v>
      </c>
      <c r="B532" s="87" t="s">
        <v>33</v>
      </c>
      <c r="C532" s="87" t="s">
        <v>9</v>
      </c>
      <c r="D532" s="87" t="s">
        <v>9</v>
      </c>
      <c r="E532" s="87" t="s">
        <v>9</v>
      </c>
      <c r="G532" t="str">
        <v>Eclépens</v>
      </c>
    </row>
    <row r="533" spans="1:7">
      <c r="A533" t="s">
        <v>727</v>
      </c>
      <c r="B533" s="87" t="s">
        <v>21</v>
      </c>
      <c r="C533" s="87" t="s">
        <v>10</v>
      </c>
      <c r="D533" s="87" t="s">
        <v>10</v>
      </c>
      <c r="E533" s="87" t="s">
        <v>10</v>
      </c>
      <c r="G533" t="str">
        <v>Ecublens (FR)</v>
      </c>
    </row>
    <row r="534" spans="1:7">
      <c r="A534" t="s">
        <v>728</v>
      </c>
      <c r="B534" s="87" t="s">
        <v>33</v>
      </c>
      <c r="C534" s="87" t="s">
        <v>8</v>
      </c>
      <c r="D534" s="87" t="s">
        <v>7</v>
      </c>
      <c r="E534" s="87" t="s">
        <v>7</v>
      </c>
      <c r="G534" t="str">
        <v>Ecublens (VD)</v>
      </c>
    </row>
    <row r="535" spans="1:7">
      <c r="A535" t="s">
        <v>729</v>
      </c>
      <c r="B535" s="87" t="s">
        <v>37</v>
      </c>
      <c r="C535" s="87" t="s">
        <v>13</v>
      </c>
      <c r="D535" s="87" t="s">
        <v>13</v>
      </c>
      <c r="E535" s="87" t="s">
        <v>13</v>
      </c>
      <c r="G535" t="str">
        <v>Ederswiler</v>
      </c>
    </row>
    <row r="536" spans="1:7">
      <c r="A536" t="s">
        <v>730</v>
      </c>
      <c r="B536" s="87" t="s">
        <v>22</v>
      </c>
      <c r="C536" s="87" t="s">
        <v>9</v>
      </c>
      <c r="D536" s="87" t="s">
        <v>9</v>
      </c>
      <c r="E536" s="87" t="s">
        <v>9</v>
      </c>
      <c r="G536" t="str">
        <v>Egerkingen</v>
      </c>
    </row>
    <row r="537" spans="1:7">
      <c r="A537" t="s">
        <v>731</v>
      </c>
      <c r="B537" s="87" t="s">
        <v>6</v>
      </c>
      <c r="C537" s="87" t="s">
        <v>8</v>
      </c>
      <c r="D537" s="87" t="s">
        <v>8</v>
      </c>
      <c r="E537" s="87" t="s">
        <v>8</v>
      </c>
      <c r="G537" t="str">
        <v>Egg</v>
      </c>
    </row>
    <row r="538" spans="1:7">
      <c r="A538" t="s">
        <v>732</v>
      </c>
      <c r="B538" s="87" t="s">
        <v>30</v>
      </c>
      <c r="C538" s="87" t="s">
        <v>9</v>
      </c>
      <c r="D538" s="87" t="s">
        <v>9</v>
      </c>
      <c r="E538" s="87" t="s">
        <v>7</v>
      </c>
      <c r="G538" t="str">
        <v>Eggenwil</v>
      </c>
    </row>
    <row r="539" spans="1:7">
      <c r="A539" t="s">
        <v>733</v>
      </c>
      <c r="B539" s="87" t="s">
        <v>34</v>
      </c>
      <c r="C539" s="87" t="s">
        <v>11</v>
      </c>
      <c r="D539" s="87" t="s">
        <v>11</v>
      </c>
      <c r="E539" s="87" t="s">
        <v>11</v>
      </c>
      <c r="G539" t="str">
        <v>Eggerberg</v>
      </c>
    </row>
    <row r="540" spans="1:7">
      <c r="A540" t="s">
        <v>734</v>
      </c>
      <c r="B540" s="87" t="s">
        <v>28</v>
      </c>
      <c r="C540" s="87" t="s">
        <v>10</v>
      </c>
      <c r="D540" s="87" t="s">
        <v>9</v>
      </c>
      <c r="E540" s="87" t="s">
        <v>9</v>
      </c>
      <c r="G540" t="str">
        <v>Eggersriet</v>
      </c>
    </row>
    <row r="541" spans="1:7">
      <c r="A541" t="s">
        <v>735</v>
      </c>
      <c r="B541" s="87" t="s">
        <v>12</v>
      </c>
      <c r="C541" s="87" t="s">
        <v>11</v>
      </c>
      <c r="D541" s="87" t="s">
        <v>11</v>
      </c>
      <c r="E541" s="87" t="s">
        <v>11</v>
      </c>
      <c r="G541" t="str">
        <v>Eggiwil</v>
      </c>
    </row>
    <row r="542" spans="1:7">
      <c r="A542" t="s">
        <v>736</v>
      </c>
      <c r="B542" s="87" t="s">
        <v>6</v>
      </c>
      <c r="C542" s="87" t="s">
        <v>7</v>
      </c>
      <c r="D542" s="87" t="s">
        <v>8</v>
      </c>
      <c r="E542" s="87" t="s">
        <v>7</v>
      </c>
      <c r="G542" t="str">
        <v>Eglisau</v>
      </c>
    </row>
    <row r="543" spans="1:7">
      <c r="A543" t="s">
        <v>737</v>
      </c>
      <c r="B543" s="87" t="s">
        <v>30</v>
      </c>
      <c r="C543" s="87" t="s">
        <v>9</v>
      </c>
      <c r="D543" s="87" t="s">
        <v>9</v>
      </c>
      <c r="E543" s="87" t="s">
        <v>9</v>
      </c>
      <c r="G543" t="str">
        <v>Egliswil</v>
      </c>
    </row>
    <row r="544" spans="1:7">
      <c r="A544" t="s">
        <v>738</v>
      </c>
      <c r="B544" s="87" t="s">
        <v>31</v>
      </c>
      <c r="C544" s="87" t="s">
        <v>9</v>
      </c>
      <c r="D544" s="87" t="s">
        <v>9</v>
      </c>
      <c r="E544" s="87" t="s">
        <v>7</v>
      </c>
      <c r="G544" t="str">
        <v>Egnach</v>
      </c>
    </row>
    <row r="545" spans="1:7">
      <c r="A545" t="s">
        <v>739</v>
      </c>
      <c r="B545" s="87" t="s">
        <v>14</v>
      </c>
      <c r="C545" s="87" t="s">
        <v>10</v>
      </c>
      <c r="D545" s="87" t="s">
        <v>9</v>
      </c>
      <c r="E545" s="87" t="s">
        <v>9</v>
      </c>
      <c r="G545" t="str">
        <v>Egolzwil</v>
      </c>
    </row>
    <row r="546" spans="1:7">
      <c r="A546" t="s">
        <v>740</v>
      </c>
      <c r="B546" s="87" t="s">
        <v>30</v>
      </c>
      <c r="C546" s="87" t="s">
        <v>7</v>
      </c>
      <c r="D546" s="87" t="s">
        <v>7</v>
      </c>
      <c r="E546" s="87" t="s">
        <v>7</v>
      </c>
      <c r="G546" t="str">
        <v>Ehrendingen</v>
      </c>
    </row>
    <row r="547" spans="1:7">
      <c r="A547" t="s">
        <v>741</v>
      </c>
      <c r="B547" s="87" t="s">
        <v>14</v>
      </c>
      <c r="C547" s="87" t="s">
        <v>9</v>
      </c>
      <c r="D547" s="87" t="s">
        <v>7</v>
      </c>
      <c r="E547" s="87" t="s">
        <v>7</v>
      </c>
      <c r="G547" t="str">
        <v>Eich</v>
      </c>
    </row>
    <row r="548" spans="1:7">
      <c r="A548" t="s">
        <v>742</v>
      </c>
      <c r="B548" s="87" t="s">
        <v>28</v>
      </c>
      <c r="C548" s="87" t="s">
        <v>11</v>
      </c>
      <c r="D548" s="87" t="s">
        <v>11</v>
      </c>
      <c r="E548" s="87" t="s">
        <v>9</v>
      </c>
      <c r="G548" t="str">
        <v>Eichberg</v>
      </c>
    </row>
    <row r="549" spans="1:7">
      <c r="A549" t="s">
        <v>743</v>
      </c>
      <c r="B549" s="87" t="s">
        <v>30</v>
      </c>
      <c r="C549" s="87" t="s">
        <v>9</v>
      </c>
      <c r="D549" s="87" t="s">
        <v>9</v>
      </c>
      <c r="E549" s="87" t="s">
        <v>9</v>
      </c>
      <c r="G549" t="str">
        <v>Eiken</v>
      </c>
    </row>
    <row r="550" spans="1:7">
      <c r="A550" t="s">
        <v>744</v>
      </c>
      <c r="B550" s="87" t="s">
        <v>16</v>
      </c>
      <c r="C550" s="87" t="s">
        <v>7</v>
      </c>
      <c r="D550" s="87" t="s">
        <v>7</v>
      </c>
      <c r="E550" s="87" t="s">
        <v>7</v>
      </c>
      <c r="G550" t="str">
        <v>Einsiedeln</v>
      </c>
    </row>
    <row r="551" spans="1:7">
      <c r="A551" t="s">
        <v>745</v>
      </c>
      <c r="B551" s="87" t="s">
        <v>34</v>
      </c>
      <c r="C551" s="87" t="s">
        <v>11</v>
      </c>
      <c r="D551" s="87" t="s">
        <v>11</v>
      </c>
      <c r="E551" s="87" t="s">
        <v>11</v>
      </c>
      <c r="G551" t="str">
        <v>Eischoll</v>
      </c>
    </row>
    <row r="552" spans="1:7">
      <c r="A552" t="s">
        <v>746</v>
      </c>
      <c r="B552" s="87" t="s">
        <v>34</v>
      </c>
      <c r="C552" s="87" t="s">
        <v>13</v>
      </c>
      <c r="D552" s="87" t="s">
        <v>13</v>
      </c>
      <c r="E552" s="87" t="s">
        <v>13</v>
      </c>
      <c r="G552" t="str">
        <v>Eisten</v>
      </c>
    </row>
    <row r="553" spans="1:7">
      <c r="A553" t="s">
        <v>747</v>
      </c>
      <c r="B553" s="87" t="s">
        <v>6</v>
      </c>
      <c r="C553" s="87" t="s">
        <v>7</v>
      </c>
      <c r="D553" s="87" t="s">
        <v>7</v>
      </c>
      <c r="E553" s="87" t="s">
        <v>7</v>
      </c>
      <c r="G553" t="str">
        <v>Elgg</v>
      </c>
    </row>
    <row r="554" spans="1:7">
      <c r="A554" t="s">
        <v>748</v>
      </c>
      <c r="B554" s="87" t="s">
        <v>6</v>
      </c>
      <c r="C554" s="87" t="s">
        <v>9</v>
      </c>
      <c r="D554" s="87" t="s">
        <v>9</v>
      </c>
      <c r="E554" s="87" t="s">
        <v>7</v>
      </c>
      <c r="G554" t="str">
        <v>Ellikon an der Thur</v>
      </c>
    </row>
    <row r="555" spans="1:7">
      <c r="A555" t="s">
        <v>749</v>
      </c>
      <c r="B555" s="87" t="s">
        <v>6</v>
      </c>
      <c r="C555" s="87" t="s">
        <v>7</v>
      </c>
      <c r="D555" s="87" t="s">
        <v>7</v>
      </c>
      <c r="E555" s="87" t="s">
        <v>8</v>
      </c>
      <c r="G555" t="str">
        <v>Elsau</v>
      </c>
    </row>
    <row r="556" spans="1:7">
      <c r="A556" t="s">
        <v>750</v>
      </c>
      <c r="B556" s="87" t="s">
        <v>34</v>
      </c>
      <c r="C556" s="87" t="s">
        <v>11</v>
      </c>
      <c r="D556" s="87" t="s">
        <v>13</v>
      </c>
      <c r="E556" s="87" t="s">
        <v>13</v>
      </c>
      <c r="G556" t="str">
        <v>Embd</v>
      </c>
    </row>
    <row r="557" spans="1:7">
      <c r="A557" t="s">
        <v>751</v>
      </c>
      <c r="B557" s="87" t="s">
        <v>6</v>
      </c>
      <c r="C557" s="87" t="s">
        <v>8</v>
      </c>
      <c r="D557" s="87" t="s">
        <v>7</v>
      </c>
      <c r="E557" s="87" t="s">
        <v>7</v>
      </c>
      <c r="G557" t="str">
        <v>Embrach</v>
      </c>
    </row>
    <row r="558" spans="1:7">
      <c r="A558" t="s">
        <v>752</v>
      </c>
      <c r="B558" s="87" t="s">
        <v>14</v>
      </c>
      <c r="C558" s="87" t="s">
        <v>7</v>
      </c>
      <c r="D558" s="87" t="s">
        <v>7</v>
      </c>
      <c r="E558" s="87" t="s">
        <v>7</v>
      </c>
      <c r="G558" t="str">
        <v>Emmen</v>
      </c>
    </row>
    <row r="559" spans="1:7">
      <c r="A559" t="s">
        <v>753</v>
      </c>
      <c r="B559" s="87" t="s">
        <v>18</v>
      </c>
      <c r="C559" s="87" t="s">
        <v>9</v>
      </c>
      <c r="D559" s="87" t="s">
        <v>7</v>
      </c>
      <c r="E559" s="87" t="s">
        <v>9</v>
      </c>
      <c r="G559" t="str">
        <v>Emmetten</v>
      </c>
    </row>
    <row r="560" spans="1:7">
      <c r="A560" t="s">
        <v>754</v>
      </c>
      <c r="B560" s="87" t="s">
        <v>30</v>
      </c>
      <c r="C560" s="87" t="s">
        <v>9</v>
      </c>
      <c r="D560" s="87" t="s">
        <v>9</v>
      </c>
      <c r="E560" s="87" t="s">
        <v>9</v>
      </c>
      <c r="G560" t="str">
        <v>Endingen</v>
      </c>
    </row>
    <row r="561" spans="1:7">
      <c r="A561" t="s">
        <v>755</v>
      </c>
      <c r="B561" s="87" t="s">
        <v>17</v>
      </c>
      <c r="C561" s="87" t="s">
        <v>7</v>
      </c>
      <c r="D561" s="87" t="s">
        <v>7</v>
      </c>
      <c r="E561" s="87" t="s">
        <v>7</v>
      </c>
      <c r="G561" t="str">
        <v>Engelberg</v>
      </c>
    </row>
    <row r="562" spans="1:7">
      <c r="A562" t="s">
        <v>756</v>
      </c>
      <c r="B562" s="87" t="s">
        <v>35</v>
      </c>
      <c r="C562" s="87" t="s">
        <v>11</v>
      </c>
      <c r="D562" s="87" t="s">
        <v>11</v>
      </c>
      <c r="E562" s="87" t="s">
        <v>11</v>
      </c>
      <c r="G562" t="str">
        <v>Enges</v>
      </c>
    </row>
    <row r="563" spans="1:7">
      <c r="A563" t="s">
        <v>757</v>
      </c>
      <c r="B563" s="87" t="s">
        <v>30</v>
      </c>
      <c r="C563" s="87" t="s">
        <v>7</v>
      </c>
      <c r="D563" s="87" t="s">
        <v>7</v>
      </c>
      <c r="E563" s="87" t="s">
        <v>7</v>
      </c>
      <c r="G563" t="str">
        <v>Ennetbaden</v>
      </c>
    </row>
    <row r="564" spans="1:7">
      <c r="A564" t="s">
        <v>758</v>
      </c>
      <c r="B564" s="87" t="s">
        <v>18</v>
      </c>
      <c r="C564" s="87" t="s">
        <v>7</v>
      </c>
      <c r="D564" s="87" t="s">
        <v>7</v>
      </c>
      <c r="E564" s="87" t="s">
        <v>7</v>
      </c>
      <c r="G564" t="str">
        <v>Ennetbürgen</v>
      </c>
    </row>
    <row r="565" spans="1:7">
      <c r="A565" t="s">
        <v>759</v>
      </c>
      <c r="B565" s="87" t="s">
        <v>18</v>
      </c>
      <c r="C565" s="87" t="s">
        <v>9</v>
      </c>
      <c r="D565" s="87" t="s">
        <v>7</v>
      </c>
      <c r="E565" s="87" t="s">
        <v>9</v>
      </c>
      <c r="G565" t="str">
        <v>Ennetmoos</v>
      </c>
    </row>
    <row r="566" spans="1:7">
      <c r="A566" t="s">
        <v>760</v>
      </c>
      <c r="B566" s="87" t="s">
        <v>14</v>
      </c>
      <c r="C566" s="87" t="s">
        <v>11</v>
      </c>
      <c r="D566" s="87" t="s">
        <v>10</v>
      </c>
      <c r="E566" s="87" t="s">
        <v>11</v>
      </c>
      <c r="G566" t="str">
        <v>Entlebuch</v>
      </c>
    </row>
    <row r="567" spans="1:7">
      <c r="A567" t="s">
        <v>761</v>
      </c>
      <c r="B567" s="87" t="s">
        <v>33</v>
      </c>
      <c r="C567" s="87" t="s">
        <v>8</v>
      </c>
      <c r="D567" s="87" t="s">
        <v>7</v>
      </c>
      <c r="E567" s="87" t="s">
        <v>7</v>
      </c>
      <c r="G567" t="str">
        <v>Epalinges</v>
      </c>
    </row>
    <row r="568" spans="1:7">
      <c r="A568" t="s">
        <v>762</v>
      </c>
      <c r="B568" s="87" t="s">
        <v>33</v>
      </c>
      <c r="C568" s="87" t="s">
        <v>9</v>
      </c>
      <c r="D568" s="87" t="s">
        <v>10</v>
      </c>
      <c r="E568" s="87" t="s">
        <v>10</v>
      </c>
      <c r="G568" t="str">
        <v>Ependes (VD)</v>
      </c>
    </row>
    <row r="569" spans="1:7">
      <c r="A569" t="s">
        <v>763</v>
      </c>
      <c r="B569" s="87" t="s">
        <v>22</v>
      </c>
      <c r="C569" s="87" t="s">
        <v>10</v>
      </c>
      <c r="D569" s="87" t="s">
        <v>10</v>
      </c>
      <c r="E569" s="87" t="s">
        <v>10</v>
      </c>
      <c r="G569" t="str">
        <v>Eppenberg-Wöschnau</v>
      </c>
    </row>
    <row r="570" spans="1:7">
      <c r="A570" t="s">
        <v>764</v>
      </c>
      <c r="B570" s="87" t="s">
        <v>12</v>
      </c>
      <c r="C570" s="87" t="s">
        <v>11</v>
      </c>
      <c r="D570" s="87" t="s">
        <v>11</v>
      </c>
      <c r="E570" s="87" t="s">
        <v>11</v>
      </c>
      <c r="G570" t="str">
        <v>Epsach</v>
      </c>
    </row>
    <row r="571" spans="1:7">
      <c r="A571" t="s">
        <v>765</v>
      </c>
      <c r="B571" s="87" t="s">
        <v>24</v>
      </c>
      <c r="C571" s="87" t="s">
        <v>10</v>
      </c>
      <c r="D571" s="87" t="s">
        <v>11</v>
      </c>
      <c r="E571" s="87" t="s">
        <v>10</v>
      </c>
      <c r="G571" t="str">
        <v>Eptingen</v>
      </c>
    </row>
    <row r="572" spans="1:7">
      <c r="A572" t="s">
        <v>766</v>
      </c>
      <c r="B572" s="87" t="s">
        <v>34</v>
      </c>
      <c r="C572" s="87" t="s">
        <v>11</v>
      </c>
      <c r="D572" s="87" t="s">
        <v>13</v>
      </c>
      <c r="E572" s="87" t="s">
        <v>11</v>
      </c>
      <c r="G572" t="str">
        <v>Ergisch</v>
      </c>
    </row>
    <row r="573" spans="1:7">
      <c r="A573" t="s">
        <v>767</v>
      </c>
      <c r="B573" s="87" t="s">
        <v>12</v>
      </c>
      <c r="C573" s="87" t="s">
        <v>11</v>
      </c>
      <c r="D573" s="87" t="s">
        <v>11</v>
      </c>
      <c r="E573" s="87" t="s">
        <v>11</v>
      </c>
      <c r="G573" t="str">
        <v>Eriswil</v>
      </c>
    </row>
    <row r="574" spans="1:7">
      <c r="A574" t="s">
        <v>768</v>
      </c>
      <c r="B574" s="87" t="s">
        <v>12</v>
      </c>
      <c r="C574" s="87" t="s">
        <v>13</v>
      </c>
      <c r="D574" s="87" t="s">
        <v>11</v>
      </c>
      <c r="E574" s="87" t="s">
        <v>11</v>
      </c>
      <c r="G574" t="str">
        <v>Eriz</v>
      </c>
    </row>
    <row r="575" spans="1:7">
      <c r="A575" t="s">
        <v>769</v>
      </c>
      <c r="B575" s="87" t="s">
        <v>12</v>
      </c>
      <c r="C575" s="87" t="s">
        <v>10</v>
      </c>
      <c r="D575" s="87" t="s">
        <v>10</v>
      </c>
      <c r="E575" s="87" t="s">
        <v>10</v>
      </c>
      <c r="G575" t="str">
        <v>Erlach</v>
      </c>
    </row>
    <row r="576" spans="1:7">
      <c r="A576" t="s">
        <v>770</v>
      </c>
      <c r="B576" s="87" t="s">
        <v>31</v>
      </c>
      <c r="C576" s="87" t="s">
        <v>10</v>
      </c>
      <c r="D576" s="87" t="s">
        <v>10</v>
      </c>
      <c r="E576" s="87" t="s">
        <v>7</v>
      </c>
      <c r="G576" t="str">
        <v>Erlen</v>
      </c>
    </row>
    <row r="577" spans="1:7">
      <c r="A577" t="s">
        <v>771</v>
      </c>
      <c r="B577" s="87" t="s">
        <v>6</v>
      </c>
      <c r="C577" s="87" t="s">
        <v>7</v>
      </c>
      <c r="D577" s="87" t="s">
        <v>8</v>
      </c>
      <c r="E577" s="87" t="s">
        <v>8</v>
      </c>
      <c r="G577" t="str">
        <v>Erlenbach (ZH)</v>
      </c>
    </row>
    <row r="578" spans="1:7">
      <c r="A578" t="s">
        <v>772</v>
      </c>
      <c r="B578" s="87" t="s">
        <v>12</v>
      </c>
      <c r="C578" s="87" t="s">
        <v>10</v>
      </c>
      <c r="D578" s="87" t="s">
        <v>10</v>
      </c>
      <c r="E578" s="87" t="s">
        <v>10</v>
      </c>
      <c r="G578" t="str">
        <v>Erlenbach im Simmental</v>
      </c>
    </row>
    <row r="579" spans="1:7">
      <c r="A579" t="s">
        <v>773</v>
      </c>
      <c r="B579" s="87" t="s">
        <v>30</v>
      </c>
      <c r="C579" s="87" t="s">
        <v>7</v>
      </c>
      <c r="D579" s="87" t="s">
        <v>7</v>
      </c>
      <c r="E579" s="87" t="s">
        <v>7</v>
      </c>
      <c r="G579" t="str">
        <v>Erlinsbach (AG)</v>
      </c>
    </row>
    <row r="580" spans="1:7">
      <c r="A580" t="s">
        <v>774</v>
      </c>
      <c r="B580" s="87" t="s">
        <v>22</v>
      </c>
      <c r="C580" s="87" t="s">
        <v>9</v>
      </c>
      <c r="D580" s="87" t="s">
        <v>10</v>
      </c>
      <c r="E580" s="87" t="s">
        <v>9</v>
      </c>
      <c r="G580" t="str">
        <v>Erlinsbach (SO)</v>
      </c>
    </row>
    <row r="581" spans="1:7">
      <c r="A581" t="s">
        <v>775</v>
      </c>
      <c r="B581" s="87" t="s">
        <v>31</v>
      </c>
      <c r="C581" s="87" t="s">
        <v>9</v>
      </c>
      <c r="D581" s="87" t="s">
        <v>7</v>
      </c>
      <c r="E581" s="87" t="s">
        <v>7</v>
      </c>
      <c r="G581" t="str">
        <v>Ermatingen</v>
      </c>
    </row>
    <row r="582" spans="1:7">
      <c r="A582" t="s">
        <v>776</v>
      </c>
      <c r="B582" s="87" t="s">
        <v>14</v>
      </c>
      <c r="C582" s="87" t="s">
        <v>9</v>
      </c>
      <c r="D582" s="87" t="s">
        <v>9</v>
      </c>
      <c r="E582" s="87" t="s">
        <v>9</v>
      </c>
      <c r="G582" t="str">
        <v>Ermensee</v>
      </c>
    </row>
    <row r="583" spans="1:7">
      <c r="A583" t="s">
        <v>777</v>
      </c>
      <c r="B583" s="87" t="s">
        <v>34</v>
      </c>
      <c r="C583" s="87" t="s">
        <v>13</v>
      </c>
      <c r="D583" s="87" t="s">
        <v>13</v>
      </c>
      <c r="E583" s="87" t="s">
        <v>13</v>
      </c>
      <c r="G583" t="str">
        <v>Ernen</v>
      </c>
    </row>
    <row r="584" spans="1:7">
      <c r="A584" t="s">
        <v>778</v>
      </c>
      <c r="B584" s="87" t="s">
        <v>22</v>
      </c>
      <c r="C584" s="87" t="s">
        <v>11</v>
      </c>
      <c r="D584" s="87" t="s">
        <v>11</v>
      </c>
      <c r="E584" s="87" t="s">
        <v>10</v>
      </c>
      <c r="G584" t="str">
        <v>Erschwil</v>
      </c>
    </row>
    <row r="585" spans="1:7">
      <c r="A585" t="s">
        <v>779</v>
      </c>
      <c r="B585" s="87" t="s">
        <v>12</v>
      </c>
      <c r="C585" s="87" t="s">
        <v>10</v>
      </c>
      <c r="D585" s="87" t="s">
        <v>10</v>
      </c>
      <c r="E585" s="87" t="s">
        <v>9</v>
      </c>
      <c r="G585" t="str">
        <v>Ersigen</v>
      </c>
    </row>
    <row r="586" spans="1:7">
      <c r="A586" t="s">
        <v>780</v>
      </c>
      <c r="B586" s="87" t="s">
        <v>15</v>
      </c>
      <c r="C586" s="87" t="s">
        <v>10</v>
      </c>
      <c r="D586" s="87" t="s">
        <v>9</v>
      </c>
      <c r="E586" s="87" t="s">
        <v>10</v>
      </c>
      <c r="G586" t="str">
        <v>Erstfeld</v>
      </c>
    </row>
    <row r="587" spans="1:7">
      <c r="A587" t="s">
        <v>781</v>
      </c>
      <c r="B587" s="87" t="s">
        <v>14</v>
      </c>
      <c r="C587" s="87" t="s">
        <v>7</v>
      </c>
      <c r="D587" s="87" t="s">
        <v>7</v>
      </c>
      <c r="E587" s="87" t="s">
        <v>7</v>
      </c>
      <c r="G587" t="str">
        <v>Eschenbach (LU)</v>
      </c>
    </row>
    <row r="588" spans="1:7">
      <c r="A588" t="s">
        <v>782</v>
      </c>
      <c r="B588" s="87" t="s">
        <v>28</v>
      </c>
      <c r="C588" s="87" t="s">
        <v>9</v>
      </c>
      <c r="D588" s="87" t="s">
        <v>7</v>
      </c>
      <c r="E588" s="87" t="s">
        <v>7</v>
      </c>
      <c r="G588" t="str">
        <v>Eschenbach (SG)</v>
      </c>
    </row>
    <row r="589" spans="1:7">
      <c r="A589" t="s">
        <v>783</v>
      </c>
      <c r="B589" s="87" t="s">
        <v>31</v>
      </c>
      <c r="C589" s="87" t="s">
        <v>10</v>
      </c>
      <c r="D589" s="87" t="s">
        <v>9</v>
      </c>
      <c r="E589" s="87" t="s">
        <v>10</v>
      </c>
      <c r="G589" t="str">
        <v>Eschenz</v>
      </c>
    </row>
    <row r="590" spans="1:7">
      <c r="A590" t="s">
        <v>784</v>
      </c>
      <c r="B590" s="87" t="s">
        <v>12</v>
      </c>
      <c r="C590" s="87" t="s">
        <v>13</v>
      </c>
      <c r="D590" s="87" t="s">
        <v>13</v>
      </c>
      <c r="E590" s="87" t="s">
        <v>13</v>
      </c>
      <c r="G590" t="str">
        <v>Eschert</v>
      </c>
    </row>
    <row r="591" spans="1:7">
      <c r="A591" t="s">
        <v>785</v>
      </c>
      <c r="B591" s="87" t="s">
        <v>31</v>
      </c>
      <c r="C591" s="87" t="s">
        <v>9</v>
      </c>
      <c r="D591" s="87" t="s">
        <v>7</v>
      </c>
      <c r="E591" s="87" t="s">
        <v>7</v>
      </c>
      <c r="G591" t="str">
        <v>Eschlikon</v>
      </c>
    </row>
    <row r="592" spans="1:7">
      <c r="A592" t="s">
        <v>786</v>
      </c>
      <c r="B592" s="87" t="s">
        <v>14</v>
      </c>
      <c r="C592" s="87" t="s">
        <v>11</v>
      </c>
      <c r="D592" s="87" t="s">
        <v>10</v>
      </c>
      <c r="E592" s="87" t="s">
        <v>11</v>
      </c>
      <c r="G592" t="str">
        <v>Escholzmatt-Marbach</v>
      </c>
    </row>
    <row r="593" spans="1:7">
      <c r="A593" t="s">
        <v>787</v>
      </c>
      <c r="B593" s="87" t="s">
        <v>33</v>
      </c>
      <c r="C593" s="87" t="s">
        <v>9</v>
      </c>
      <c r="D593" s="87" t="s">
        <v>9</v>
      </c>
      <c r="E593" s="87" t="s">
        <v>10</v>
      </c>
      <c r="G593" t="str">
        <v>Essertines-sur-Rolle</v>
      </c>
    </row>
    <row r="594" spans="1:7">
      <c r="A594" t="s">
        <v>788</v>
      </c>
      <c r="B594" s="87" t="s">
        <v>33</v>
      </c>
      <c r="C594" s="87" t="s">
        <v>9</v>
      </c>
      <c r="D594" s="87" t="s">
        <v>10</v>
      </c>
      <c r="E594" s="87" t="s">
        <v>9</v>
      </c>
      <c r="G594" t="str">
        <v>Essertines-sur-Yverdon</v>
      </c>
    </row>
    <row r="595" spans="1:7">
      <c r="A595" t="s">
        <v>789</v>
      </c>
      <c r="B595" s="87" t="s">
        <v>21</v>
      </c>
      <c r="C595" s="87" t="s">
        <v>9</v>
      </c>
      <c r="D595" s="87" t="s">
        <v>10</v>
      </c>
      <c r="E595" s="87" t="s">
        <v>9</v>
      </c>
      <c r="G595" t="str">
        <v>Estavayer</v>
      </c>
    </row>
    <row r="596" spans="1:7">
      <c r="A596" t="s">
        <v>790</v>
      </c>
      <c r="B596" s="87" t="s">
        <v>33</v>
      </c>
      <c r="C596" s="87" t="s">
        <v>7</v>
      </c>
      <c r="D596" s="87" t="s">
        <v>9</v>
      </c>
      <c r="E596" s="87" t="s">
        <v>9</v>
      </c>
      <c r="G596" t="str">
        <v>Etagnières</v>
      </c>
    </row>
    <row r="597" spans="1:7">
      <c r="A597" t="s">
        <v>791</v>
      </c>
      <c r="B597" s="87" t="s">
        <v>33</v>
      </c>
      <c r="C597" s="87" t="s">
        <v>7</v>
      </c>
      <c r="D597" s="87" t="s">
        <v>7</v>
      </c>
      <c r="E597" s="87" t="s">
        <v>7</v>
      </c>
      <c r="G597" t="str">
        <v>Etoy</v>
      </c>
    </row>
    <row r="598" spans="1:7">
      <c r="A598" t="s">
        <v>792</v>
      </c>
      <c r="B598" s="87" t="s">
        <v>24</v>
      </c>
      <c r="C598" s="87" t="s">
        <v>7</v>
      </c>
      <c r="D598" s="87" t="s">
        <v>7</v>
      </c>
      <c r="E598" s="87" t="s">
        <v>7</v>
      </c>
      <c r="G598" t="str">
        <v>Ettingen</v>
      </c>
    </row>
    <row r="599" spans="1:7">
      <c r="A599" t="s">
        <v>793</v>
      </c>
      <c r="B599" s="87" t="s">
        <v>14</v>
      </c>
      <c r="C599" s="87" t="s">
        <v>10</v>
      </c>
      <c r="D599" s="87" t="s">
        <v>9</v>
      </c>
      <c r="E599" s="87" t="s">
        <v>9</v>
      </c>
      <c r="G599" t="str">
        <v>Ettiswil</v>
      </c>
    </row>
    <row r="600" spans="1:7">
      <c r="A600" t="s">
        <v>794</v>
      </c>
      <c r="B600" s="87" t="s">
        <v>22</v>
      </c>
      <c r="C600" s="87" t="s">
        <v>10</v>
      </c>
      <c r="D600" s="87" t="s">
        <v>10</v>
      </c>
      <c r="E600" s="87" t="s">
        <v>10</v>
      </c>
      <c r="G600" t="str">
        <v>Etziken</v>
      </c>
    </row>
    <row r="601" spans="1:7">
      <c r="A601" t="s">
        <v>795</v>
      </c>
      <c r="B601" s="87" t="s">
        <v>12</v>
      </c>
      <c r="C601" s="87" t="s">
        <v>9</v>
      </c>
      <c r="D601" s="87" t="s">
        <v>9</v>
      </c>
      <c r="E601" s="87" t="s">
        <v>9</v>
      </c>
      <c r="G601" t="str">
        <v>Evilard</v>
      </c>
    </row>
    <row r="602" spans="1:7">
      <c r="A602" t="s">
        <v>796</v>
      </c>
      <c r="B602" s="87" t="s">
        <v>34</v>
      </c>
      <c r="C602" s="87" t="s">
        <v>10</v>
      </c>
      <c r="D602" s="87" t="s">
        <v>11</v>
      </c>
      <c r="E602" s="87" t="s">
        <v>11</v>
      </c>
      <c r="G602" t="str">
        <v>Evionnaz</v>
      </c>
    </row>
    <row r="603" spans="1:7">
      <c r="A603" t="s">
        <v>797</v>
      </c>
      <c r="B603" s="87" t="s">
        <v>34</v>
      </c>
      <c r="C603" s="87" t="s">
        <v>13</v>
      </c>
      <c r="D603" s="87" t="s">
        <v>11</v>
      </c>
      <c r="E603" s="87" t="s">
        <v>11</v>
      </c>
      <c r="G603" t="str">
        <v>Evolène</v>
      </c>
    </row>
    <row r="604" spans="1:7">
      <c r="A604" t="s">
        <v>798</v>
      </c>
      <c r="B604" s="87" t="s">
        <v>33</v>
      </c>
      <c r="C604" s="87" t="s">
        <v>7</v>
      </c>
      <c r="D604" s="87" t="s">
        <v>7</v>
      </c>
      <c r="E604" s="87" t="s">
        <v>7</v>
      </c>
      <c r="G604" t="str">
        <v>Eysins</v>
      </c>
    </row>
    <row r="605" spans="1:7">
      <c r="A605" t="s">
        <v>799</v>
      </c>
      <c r="B605" s="87" t="s">
        <v>12</v>
      </c>
      <c r="C605" s="87" t="s">
        <v>10</v>
      </c>
      <c r="D605" s="87" t="s">
        <v>11</v>
      </c>
      <c r="E605" s="87" t="s">
        <v>11</v>
      </c>
      <c r="G605" t="str">
        <v>Fahrni</v>
      </c>
    </row>
    <row r="606" spans="1:7">
      <c r="A606" t="s">
        <v>800</v>
      </c>
      <c r="B606" s="87" t="s">
        <v>30</v>
      </c>
      <c r="C606" s="87" t="s">
        <v>9</v>
      </c>
      <c r="D606" s="87" t="s">
        <v>9</v>
      </c>
      <c r="E606" s="87" t="s">
        <v>9</v>
      </c>
      <c r="G606" t="str">
        <v>Fahrwangen</v>
      </c>
    </row>
    <row r="607" spans="1:7">
      <c r="A607" t="s">
        <v>801</v>
      </c>
      <c r="B607" s="87" t="s">
        <v>37</v>
      </c>
      <c r="C607" s="87" t="s">
        <v>13</v>
      </c>
      <c r="D607" s="87" t="s">
        <v>13</v>
      </c>
      <c r="E607" s="87" t="s">
        <v>13</v>
      </c>
      <c r="G607" t="str">
        <v>Fahy</v>
      </c>
    </row>
    <row r="608" spans="1:7">
      <c r="A608" t="s">
        <v>802</v>
      </c>
      <c r="B608" s="87" t="s">
        <v>32</v>
      </c>
      <c r="C608" s="87" t="s">
        <v>13</v>
      </c>
      <c r="D608" s="87" t="s">
        <v>11</v>
      </c>
      <c r="E608" s="87" t="s">
        <v>11</v>
      </c>
      <c r="G608" t="str">
        <v>Faido</v>
      </c>
    </row>
    <row r="609" spans="1:7">
      <c r="A609" t="s">
        <v>803</v>
      </c>
      <c r="B609" s="87" t="s">
        <v>29</v>
      </c>
      <c r="C609" s="87" t="s">
        <v>9</v>
      </c>
      <c r="D609" s="87" t="s">
        <v>7</v>
      </c>
      <c r="E609" s="87" t="s">
        <v>10</v>
      </c>
      <c r="G609" t="str">
        <v>Falera</v>
      </c>
    </row>
    <row r="610" spans="1:7">
      <c r="A610" t="s">
        <v>804</v>
      </c>
      <c r="B610" s="87" t="s">
        <v>6</v>
      </c>
      <c r="C610" s="87" t="s">
        <v>8</v>
      </c>
      <c r="D610" s="87" t="s">
        <v>8</v>
      </c>
      <c r="E610" s="87" t="s">
        <v>8</v>
      </c>
      <c r="G610" t="str">
        <v>Fällanden</v>
      </c>
    </row>
    <row r="611" spans="1:7">
      <c r="A611" t="s">
        <v>805</v>
      </c>
      <c r="B611" s="87" t="s">
        <v>33</v>
      </c>
      <c r="C611" s="87" t="s">
        <v>10</v>
      </c>
      <c r="D611" s="87" t="s">
        <v>10</v>
      </c>
      <c r="E611" s="87" t="s">
        <v>10</v>
      </c>
      <c r="G611" t="str">
        <v>Faoug</v>
      </c>
    </row>
    <row r="612" spans="1:7">
      <c r="A612" t="s">
        <v>806</v>
      </c>
      <c r="B612" s="87" t="s">
        <v>12</v>
      </c>
      <c r="C612" s="87" t="s">
        <v>11</v>
      </c>
      <c r="D612" s="87" t="s">
        <v>11</v>
      </c>
      <c r="E612" s="87" t="s">
        <v>10</v>
      </c>
      <c r="G612" t="str">
        <v>Farnern</v>
      </c>
    </row>
    <row r="613" spans="1:7">
      <c r="A613" t="s">
        <v>807</v>
      </c>
      <c r="B613" s="87" t="s">
        <v>33</v>
      </c>
      <c r="C613" s="87" t="s">
        <v>7</v>
      </c>
      <c r="D613" s="87" t="s">
        <v>9</v>
      </c>
      <c r="E613" s="87" t="s">
        <v>9</v>
      </c>
      <c r="G613" t="str">
        <v>Féchy</v>
      </c>
    </row>
    <row r="614" spans="1:7">
      <c r="A614" t="s">
        <v>808</v>
      </c>
      <c r="B614" s="87" t="s">
        <v>6</v>
      </c>
      <c r="C614" s="87" t="s">
        <v>8</v>
      </c>
      <c r="D614" s="87" t="s">
        <v>7</v>
      </c>
      <c r="E614" s="87" t="s">
        <v>7</v>
      </c>
      <c r="G614" t="str">
        <v>Fehraltorf</v>
      </c>
    </row>
    <row r="615" spans="1:7">
      <c r="A615" t="s">
        <v>809</v>
      </c>
      <c r="B615" s="87" t="s">
        <v>22</v>
      </c>
      <c r="C615" s="87" t="s">
        <v>11</v>
      </c>
      <c r="D615" s="87" t="s">
        <v>11</v>
      </c>
      <c r="E615" s="87" t="s">
        <v>11</v>
      </c>
      <c r="G615" t="str">
        <v>Fehren</v>
      </c>
    </row>
    <row r="616" spans="1:7">
      <c r="A616" t="s">
        <v>810</v>
      </c>
      <c r="B616" s="87" t="s">
        <v>31</v>
      </c>
      <c r="C616" s="87" t="s">
        <v>9</v>
      </c>
      <c r="D616" s="87" t="s">
        <v>7</v>
      </c>
      <c r="E616" s="87" t="s">
        <v>7</v>
      </c>
      <c r="G616" t="str">
        <v>Felben-Wellhausen</v>
      </c>
    </row>
    <row r="617" spans="1:7">
      <c r="A617" t="s">
        <v>811</v>
      </c>
      <c r="B617" s="87" t="s">
        <v>22</v>
      </c>
      <c r="C617" s="87" t="s">
        <v>9</v>
      </c>
      <c r="D617" s="87" t="s">
        <v>7</v>
      </c>
      <c r="E617" s="87" t="s">
        <v>7</v>
      </c>
      <c r="G617" t="str">
        <v>Feldbrunnen-St. Niklaus</v>
      </c>
    </row>
    <row r="618" spans="1:7">
      <c r="A618" t="s">
        <v>812</v>
      </c>
      <c r="B618" s="87" t="s">
        <v>29</v>
      </c>
      <c r="C618" s="87" t="s">
        <v>7</v>
      </c>
      <c r="D618" s="87" t="s">
        <v>7</v>
      </c>
      <c r="E618" s="87" t="s">
        <v>9</v>
      </c>
      <c r="G618" t="str">
        <v>Felsberg</v>
      </c>
    </row>
    <row r="619" spans="1:7">
      <c r="A619" t="s">
        <v>813</v>
      </c>
      <c r="B619" s="87" t="s">
        <v>34</v>
      </c>
      <c r="C619" s="87" t="s">
        <v>11</v>
      </c>
      <c r="D619" s="87" t="s">
        <v>11</v>
      </c>
      <c r="E619" s="87" t="s">
        <v>11</v>
      </c>
      <c r="G619" t="str">
        <v>Ferden</v>
      </c>
    </row>
    <row r="620" spans="1:7">
      <c r="A620" t="s">
        <v>814</v>
      </c>
      <c r="B620" s="87" t="s">
        <v>12</v>
      </c>
      <c r="C620" s="87" t="s">
        <v>10</v>
      </c>
      <c r="D620" s="87" t="s">
        <v>10</v>
      </c>
      <c r="E620" s="87" t="s">
        <v>10</v>
      </c>
      <c r="G620" t="str">
        <v>Ferenbalm</v>
      </c>
    </row>
    <row r="621" spans="1:7">
      <c r="A621" t="s">
        <v>815</v>
      </c>
      <c r="B621" s="87" t="s">
        <v>21</v>
      </c>
      <c r="C621" s="87" t="s">
        <v>10</v>
      </c>
      <c r="D621" s="87" t="s">
        <v>9</v>
      </c>
      <c r="E621" s="87" t="s">
        <v>9</v>
      </c>
      <c r="G621" t="str">
        <v>Ferpicloz</v>
      </c>
    </row>
    <row r="622" spans="1:7">
      <c r="A622" t="s">
        <v>816</v>
      </c>
      <c r="B622" s="87" t="s">
        <v>29</v>
      </c>
      <c r="C622" s="87" t="s">
        <v>11</v>
      </c>
      <c r="D622" s="87" t="s">
        <v>11</v>
      </c>
      <c r="E622" s="87" t="s">
        <v>13</v>
      </c>
      <c r="G622" t="str">
        <v>Ferrera</v>
      </c>
    </row>
    <row r="623" spans="1:7">
      <c r="A623" t="s">
        <v>817</v>
      </c>
      <c r="B623" s="87" t="s">
        <v>33</v>
      </c>
      <c r="C623" s="87" t="s">
        <v>10</v>
      </c>
      <c r="D623" s="87" t="s">
        <v>10</v>
      </c>
      <c r="E623" s="87" t="s">
        <v>11</v>
      </c>
      <c r="G623" t="str">
        <v>Ferreyres</v>
      </c>
    </row>
    <row r="624" spans="1:7">
      <c r="A624" t="s">
        <v>818</v>
      </c>
      <c r="B624" s="87" t="s">
        <v>21</v>
      </c>
      <c r="C624" s="87" t="s">
        <v>9</v>
      </c>
      <c r="D624" s="87" t="s">
        <v>10</v>
      </c>
      <c r="E624" s="87" t="s">
        <v>10</v>
      </c>
      <c r="G624" t="str">
        <v>Fétigny</v>
      </c>
    </row>
    <row r="625" spans="1:7">
      <c r="A625" t="s">
        <v>819</v>
      </c>
      <c r="B625" s="87" t="s">
        <v>6</v>
      </c>
      <c r="C625" s="87" t="s">
        <v>9</v>
      </c>
      <c r="D625" s="87" t="s">
        <v>7</v>
      </c>
      <c r="E625" s="87" t="s">
        <v>7</v>
      </c>
      <c r="G625" t="str">
        <v>Feuerthalen</v>
      </c>
    </row>
    <row r="626" spans="1:7">
      <c r="A626" t="s">
        <v>820</v>
      </c>
      <c r="B626" s="87" t="s">
        <v>16</v>
      </c>
      <c r="C626" s="87" t="s">
        <v>7</v>
      </c>
      <c r="D626" s="87" t="s">
        <v>8</v>
      </c>
      <c r="E626" s="87" t="s">
        <v>8</v>
      </c>
      <c r="G626" t="str">
        <v>Feusisberg</v>
      </c>
    </row>
    <row r="627" spans="1:7">
      <c r="A627" t="s">
        <v>821</v>
      </c>
      <c r="B627" s="87" t="s">
        <v>33</v>
      </c>
      <c r="C627" s="87" t="s">
        <v>9</v>
      </c>
      <c r="D627" s="87" t="s">
        <v>10</v>
      </c>
      <c r="E627" s="87" t="s">
        <v>9</v>
      </c>
      <c r="G627" t="str">
        <v>Fey</v>
      </c>
    </row>
    <row r="628" spans="1:7">
      <c r="A628" t="s">
        <v>822</v>
      </c>
      <c r="B628" s="87" t="s">
        <v>29</v>
      </c>
      <c r="C628" s="87" t="s">
        <v>11</v>
      </c>
      <c r="D628" s="87" t="s">
        <v>10</v>
      </c>
      <c r="E628" s="87" t="s">
        <v>11</v>
      </c>
      <c r="G628" t="str">
        <v>Fideris</v>
      </c>
    </row>
    <row r="629" spans="1:7">
      <c r="A629" t="s">
        <v>823</v>
      </c>
      <c r="B629" s="87" t="s">
        <v>34</v>
      </c>
      <c r="C629" s="87" t="s">
        <v>11</v>
      </c>
      <c r="D629" s="87" t="s">
        <v>11</v>
      </c>
      <c r="E629" s="87" t="s">
        <v>11</v>
      </c>
      <c r="G629" t="str">
        <v>Fiesch</v>
      </c>
    </row>
    <row r="630" spans="1:7">
      <c r="A630" t="s">
        <v>824</v>
      </c>
      <c r="B630" s="87" t="s">
        <v>34</v>
      </c>
      <c r="C630" s="87" t="s">
        <v>13</v>
      </c>
      <c r="D630" s="87" t="s">
        <v>13</v>
      </c>
      <c r="E630" s="87" t="s">
        <v>11</v>
      </c>
      <c r="G630" t="str">
        <v>Fieschertal</v>
      </c>
    </row>
    <row r="631" spans="1:7">
      <c r="A631" t="s">
        <v>825</v>
      </c>
      <c r="B631" s="87" t="s">
        <v>33</v>
      </c>
      <c r="C631" s="87" t="s">
        <v>9</v>
      </c>
      <c r="D631" s="87" t="s">
        <v>10</v>
      </c>
      <c r="E631" s="87" t="s">
        <v>10</v>
      </c>
      <c r="G631" t="str">
        <v>Fiez</v>
      </c>
    </row>
    <row r="632" spans="1:7">
      <c r="A632" t="s">
        <v>826</v>
      </c>
      <c r="B632" s="87" t="s">
        <v>34</v>
      </c>
      <c r="C632" s="87" t="s">
        <v>11</v>
      </c>
      <c r="D632" s="87" t="s">
        <v>13</v>
      </c>
      <c r="E632" s="87" t="s">
        <v>13</v>
      </c>
      <c r="G632" t="str">
        <v>Finhaut</v>
      </c>
    </row>
    <row r="633" spans="1:7">
      <c r="A633" t="s">
        <v>827</v>
      </c>
      <c r="B633" s="87" t="s">
        <v>12</v>
      </c>
      <c r="C633" s="87" t="s">
        <v>11</v>
      </c>
      <c r="D633" s="87" t="s">
        <v>11</v>
      </c>
      <c r="E633" s="87" t="s">
        <v>11</v>
      </c>
      <c r="G633" t="str">
        <v>Finsterhennen</v>
      </c>
    </row>
    <row r="634" spans="1:7">
      <c r="A634" t="s">
        <v>828</v>
      </c>
      <c r="B634" s="87" t="s">
        <v>14</v>
      </c>
      <c r="C634" s="87" t="s">
        <v>11</v>
      </c>
      <c r="D634" s="87" t="s">
        <v>11</v>
      </c>
      <c r="E634" s="87" t="s">
        <v>11</v>
      </c>
      <c r="G634" t="str">
        <v>Fischbach</v>
      </c>
    </row>
    <row r="635" spans="1:7">
      <c r="A635" t="s">
        <v>829</v>
      </c>
      <c r="B635" s="87" t="s">
        <v>30</v>
      </c>
      <c r="C635" s="87" t="s">
        <v>9</v>
      </c>
      <c r="D635" s="87" t="s">
        <v>9</v>
      </c>
      <c r="E635" s="87" t="s">
        <v>7</v>
      </c>
      <c r="G635" t="str">
        <v>Fischbach-Göslikon</v>
      </c>
    </row>
    <row r="636" spans="1:7">
      <c r="A636" t="s">
        <v>830</v>
      </c>
      <c r="B636" s="87" t="s">
        <v>6</v>
      </c>
      <c r="C636" s="87" t="s">
        <v>9</v>
      </c>
      <c r="D636" s="87" t="s">
        <v>9</v>
      </c>
      <c r="E636" s="87" t="s">
        <v>9</v>
      </c>
      <c r="G636" t="str">
        <v>Fischenthal</v>
      </c>
    </row>
    <row r="637" spans="1:7">
      <c r="A637" t="s">
        <v>831</v>
      </c>
      <c r="B637" s="87" t="s">
        <v>31</v>
      </c>
      <c r="C637" s="87" t="s">
        <v>10</v>
      </c>
      <c r="D637" s="87" t="s">
        <v>9</v>
      </c>
      <c r="E637" s="87" t="s">
        <v>9</v>
      </c>
      <c r="G637" t="str">
        <v>Fischingen</v>
      </c>
    </row>
    <row r="638" spans="1:7">
      <c r="A638" t="s">
        <v>832</v>
      </c>
      <c r="B638" s="87" t="s">
        <v>30</v>
      </c>
      <c r="C638" s="87" t="s">
        <v>10</v>
      </c>
      <c r="D638" s="87" t="s">
        <v>10</v>
      </c>
      <c r="E638" s="87" t="s">
        <v>10</v>
      </c>
      <c r="G638" t="str">
        <v>Fisibach</v>
      </c>
    </row>
    <row r="639" spans="1:7">
      <c r="A639" t="s">
        <v>833</v>
      </c>
      <c r="B639" s="87" t="s">
        <v>30</v>
      </c>
      <c r="C639" s="87" t="s">
        <v>7</v>
      </c>
      <c r="D639" s="87" t="s">
        <v>7</v>
      </c>
      <c r="E639" s="87" t="s">
        <v>7</v>
      </c>
      <c r="G639" t="str">
        <v>Fislisbach</v>
      </c>
    </row>
    <row r="640" spans="1:7">
      <c r="A640" t="s">
        <v>834</v>
      </c>
      <c r="B640" s="87" t="s">
        <v>6</v>
      </c>
      <c r="C640" s="87" t="s">
        <v>9</v>
      </c>
      <c r="D640" s="87" t="s">
        <v>9</v>
      </c>
      <c r="E640" s="87" t="s">
        <v>9</v>
      </c>
      <c r="G640" t="str">
        <v>Flaach</v>
      </c>
    </row>
    <row r="641" spans="1:7">
      <c r="A641" t="s">
        <v>835</v>
      </c>
      <c r="B641" s="87" t="s">
        <v>29</v>
      </c>
      <c r="C641" s="87" t="s">
        <v>7</v>
      </c>
      <c r="D641" s="87" t="s">
        <v>7</v>
      </c>
      <c r="E641" s="87" t="s">
        <v>9</v>
      </c>
      <c r="G641" t="str">
        <v>Fläsch</v>
      </c>
    </row>
    <row r="642" spans="1:7">
      <c r="A642" t="s">
        <v>836</v>
      </c>
      <c r="B642" s="87" t="s">
        <v>28</v>
      </c>
      <c r="C642" s="87" t="s">
        <v>9</v>
      </c>
      <c r="D642" s="87" t="s">
        <v>9</v>
      </c>
      <c r="E642" s="87" t="s">
        <v>9</v>
      </c>
      <c r="G642" t="str">
        <v>Flawil</v>
      </c>
    </row>
    <row r="643" spans="1:7">
      <c r="A643" t="s">
        <v>837</v>
      </c>
      <c r="B643" s="87" t="s">
        <v>29</v>
      </c>
      <c r="C643" s="87" t="s">
        <v>11</v>
      </c>
      <c r="D643" s="87" t="s">
        <v>11</v>
      </c>
      <c r="E643" s="87" t="s">
        <v>11</v>
      </c>
      <c r="G643" t="str">
        <v>Flerden</v>
      </c>
    </row>
    <row r="644" spans="1:7">
      <c r="A644" t="s">
        <v>838</v>
      </c>
      <c r="B644" s="87" t="s">
        <v>29</v>
      </c>
      <c r="C644" s="87" t="s">
        <v>7</v>
      </c>
      <c r="D644" s="87" t="s">
        <v>8</v>
      </c>
      <c r="E644" s="87" t="s">
        <v>9</v>
      </c>
      <c r="G644" t="str">
        <v>Flims</v>
      </c>
    </row>
    <row r="645" spans="1:7">
      <c r="A645" t="s">
        <v>839</v>
      </c>
      <c r="B645" s="87" t="s">
        <v>15</v>
      </c>
      <c r="C645" s="87" t="s">
        <v>9</v>
      </c>
      <c r="D645" s="87" t="s">
        <v>7</v>
      </c>
      <c r="E645" s="87" t="s">
        <v>9</v>
      </c>
      <c r="G645" t="str">
        <v>Flüelen</v>
      </c>
    </row>
    <row r="646" spans="1:7">
      <c r="A646" t="s">
        <v>840</v>
      </c>
      <c r="B646" s="87" t="s">
        <v>14</v>
      </c>
      <c r="C646" s="87" t="s">
        <v>11</v>
      </c>
      <c r="D646" s="87" t="s">
        <v>10</v>
      </c>
      <c r="E646" s="87" t="s">
        <v>11</v>
      </c>
      <c r="G646" t="str">
        <v>Flühli</v>
      </c>
    </row>
    <row r="647" spans="1:7">
      <c r="A647" t="s">
        <v>841</v>
      </c>
      <c r="B647" s="87" t="s">
        <v>22</v>
      </c>
      <c r="C647" s="87" t="s">
        <v>9</v>
      </c>
      <c r="D647" s="87" t="s">
        <v>10</v>
      </c>
      <c r="E647" s="87" t="s">
        <v>10</v>
      </c>
      <c r="G647" t="str">
        <v>Flumenthal</v>
      </c>
    </row>
    <row r="648" spans="1:7">
      <c r="A648" t="s">
        <v>842</v>
      </c>
      <c r="B648" s="87" t="s">
        <v>28</v>
      </c>
      <c r="C648" s="87" t="s">
        <v>10</v>
      </c>
      <c r="D648" s="87" t="s">
        <v>9</v>
      </c>
      <c r="E648" s="87" t="s">
        <v>10</v>
      </c>
      <c r="G648" t="str">
        <v>Flums</v>
      </c>
    </row>
    <row r="649" spans="1:7">
      <c r="A649" t="s">
        <v>843</v>
      </c>
      <c r="B649" s="87" t="s">
        <v>6</v>
      </c>
      <c r="C649" s="87" t="s">
        <v>7</v>
      </c>
      <c r="D649" s="87" t="s">
        <v>7</v>
      </c>
      <c r="E649" s="87" t="s">
        <v>7</v>
      </c>
      <c r="G649" t="str">
        <v>Flurlingen</v>
      </c>
    </row>
    <row r="650" spans="1:7">
      <c r="A650" t="s">
        <v>844</v>
      </c>
      <c r="B650" s="87" t="s">
        <v>33</v>
      </c>
      <c r="C650" s="87" t="s">
        <v>10</v>
      </c>
      <c r="D650" s="87" t="s">
        <v>10</v>
      </c>
      <c r="E650" s="87" t="s">
        <v>10</v>
      </c>
      <c r="G650" t="str">
        <v>Fontaines-sur-Grandson</v>
      </c>
    </row>
    <row r="651" spans="1:7">
      <c r="A651" t="s">
        <v>845</v>
      </c>
      <c r="B651" s="87" t="s">
        <v>37</v>
      </c>
      <c r="C651" s="87" t="s">
        <v>11</v>
      </c>
      <c r="D651" s="87" t="s">
        <v>13</v>
      </c>
      <c r="E651" s="87" t="s">
        <v>11</v>
      </c>
      <c r="G651" t="str">
        <v>Fontenais</v>
      </c>
    </row>
    <row r="652" spans="1:7">
      <c r="A652" t="s">
        <v>846</v>
      </c>
      <c r="B652" s="87" t="s">
        <v>33</v>
      </c>
      <c r="C652" s="87" t="s">
        <v>7</v>
      </c>
      <c r="D652" s="87" t="s">
        <v>9</v>
      </c>
      <c r="E652" s="87" t="s">
        <v>9</v>
      </c>
      <c r="G652" t="str">
        <v>Forel (Lavaux)</v>
      </c>
    </row>
    <row r="653" spans="1:7">
      <c r="A653" t="s">
        <v>847</v>
      </c>
      <c r="B653" s="87" t="s">
        <v>12</v>
      </c>
      <c r="C653" s="87" t="s">
        <v>11</v>
      </c>
      <c r="D653" s="87" t="s">
        <v>10</v>
      </c>
      <c r="E653" s="87" t="s">
        <v>11</v>
      </c>
      <c r="G653" t="str">
        <v>Forst-Längenbühl</v>
      </c>
    </row>
    <row r="654" spans="1:7">
      <c r="A654" t="s">
        <v>848</v>
      </c>
      <c r="B654" s="87" t="s">
        <v>33</v>
      </c>
      <c r="C654" s="87" t="s">
        <v>7</v>
      </c>
      <c r="D654" s="87" t="s">
        <v>7</v>
      </c>
      <c r="E654" s="87" t="s">
        <v>7</v>
      </c>
      <c r="G654" t="str">
        <v>Founex</v>
      </c>
    </row>
    <row r="655" spans="1:7">
      <c r="A655" t="s">
        <v>849</v>
      </c>
      <c r="B655" s="87" t="s">
        <v>21</v>
      </c>
      <c r="C655" s="87" t="s">
        <v>10</v>
      </c>
      <c r="D655" s="87" t="s">
        <v>10</v>
      </c>
      <c r="E655" s="87" t="s">
        <v>10</v>
      </c>
      <c r="G655" t="str">
        <v>Fräschels</v>
      </c>
    </row>
    <row r="656" spans="1:7">
      <c r="A656" t="s">
        <v>850</v>
      </c>
      <c r="B656" s="87" t="s">
        <v>12</v>
      </c>
      <c r="C656" s="87" t="s">
        <v>9</v>
      </c>
      <c r="D656" s="87" t="s">
        <v>10</v>
      </c>
      <c r="E656" s="87" t="s">
        <v>10</v>
      </c>
      <c r="G656" t="str">
        <v>Fraubrunnen</v>
      </c>
    </row>
    <row r="657" spans="1:7">
      <c r="A657" t="s">
        <v>851</v>
      </c>
      <c r="B657" s="87" t="s">
        <v>31</v>
      </c>
      <c r="C657" s="87" t="s">
        <v>7</v>
      </c>
      <c r="D657" s="87" t="s">
        <v>7</v>
      </c>
      <c r="E657" s="87" t="s">
        <v>7</v>
      </c>
      <c r="G657" t="str">
        <v>Frauenfeld</v>
      </c>
    </row>
    <row r="658" spans="1:7">
      <c r="A658" t="s">
        <v>852</v>
      </c>
      <c r="B658" s="87" t="s">
        <v>12</v>
      </c>
      <c r="C658" s="87" t="s">
        <v>7</v>
      </c>
      <c r="D658" s="87" t="s">
        <v>9</v>
      </c>
      <c r="E658" s="87" t="s">
        <v>9</v>
      </c>
      <c r="G658" t="str">
        <v>Frauenkappelen</v>
      </c>
    </row>
    <row r="659" spans="1:7">
      <c r="A659" t="s">
        <v>853</v>
      </c>
      <c r="B659" s="87" t="s">
        <v>16</v>
      </c>
      <c r="C659" s="87" t="s">
        <v>7</v>
      </c>
      <c r="D659" s="87" t="s">
        <v>8</v>
      </c>
      <c r="E659" s="87" t="s">
        <v>8</v>
      </c>
      <c r="G659" t="str">
        <v>Freienbach</v>
      </c>
    </row>
    <row r="660" spans="1:7">
      <c r="A660" t="s">
        <v>854</v>
      </c>
      <c r="B660" s="87" t="s">
        <v>6</v>
      </c>
      <c r="C660" s="87" t="s">
        <v>7</v>
      </c>
      <c r="D660" s="87" t="s">
        <v>7</v>
      </c>
      <c r="E660" s="87" t="s">
        <v>7</v>
      </c>
      <c r="G660" t="str">
        <v>Freienstein-Teufen</v>
      </c>
    </row>
    <row r="661" spans="1:7">
      <c r="A661" t="s">
        <v>855</v>
      </c>
      <c r="B661" s="87" t="s">
        <v>30</v>
      </c>
      <c r="C661" s="87" t="s">
        <v>9</v>
      </c>
      <c r="D661" s="87" t="s">
        <v>9</v>
      </c>
      <c r="E661" s="87" t="s">
        <v>9</v>
      </c>
      <c r="G661" t="str">
        <v>Freienwil</v>
      </c>
    </row>
    <row r="662" spans="1:7">
      <c r="A662" t="s">
        <v>856</v>
      </c>
      <c r="B662" s="87" t="s">
        <v>12</v>
      </c>
      <c r="C662" s="87" t="s">
        <v>11</v>
      </c>
      <c r="D662" s="87" t="s">
        <v>11</v>
      </c>
      <c r="E662" s="87" t="s">
        <v>11</v>
      </c>
      <c r="G662" t="str">
        <v>Freimettigen</v>
      </c>
    </row>
    <row r="663" spans="1:7">
      <c r="A663" t="s">
        <v>857</v>
      </c>
      <c r="B663" s="87" t="s">
        <v>24</v>
      </c>
      <c r="C663" s="87" t="s">
        <v>7</v>
      </c>
      <c r="D663" s="87" t="s">
        <v>9</v>
      </c>
      <c r="E663" s="87" t="s">
        <v>7</v>
      </c>
      <c r="G663" t="str">
        <v>Frenkendorf</v>
      </c>
    </row>
    <row r="664" spans="1:7">
      <c r="A664" t="s">
        <v>858</v>
      </c>
      <c r="B664" s="87" t="s">
        <v>21</v>
      </c>
      <c r="C664" s="87" t="s">
        <v>7</v>
      </c>
      <c r="D664" s="87" t="s">
        <v>9</v>
      </c>
      <c r="E664" s="87" t="s">
        <v>9</v>
      </c>
      <c r="G664" t="str">
        <v>Fribourg</v>
      </c>
    </row>
    <row r="665" spans="1:7">
      <c r="A665" t="s">
        <v>859</v>
      </c>
      <c r="B665" s="87" t="s">
        <v>30</v>
      </c>
      <c r="C665" s="87" t="s">
        <v>7</v>
      </c>
      <c r="D665" s="87" t="s">
        <v>7</v>
      </c>
      <c r="E665" s="87" t="s">
        <v>7</v>
      </c>
      <c r="G665" t="str">
        <v>Frick</v>
      </c>
    </row>
    <row r="666" spans="1:7">
      <c r="A666" t="s">
        <v>860</v>
      </c>
      <c r="B666" s="87" t="s">
        <v>33</v>
      </c>
      <c r="C666" s="87" t="s">
        <v>7</v>
      </c>
      <c r="D666" s="87" t="s">
        <v>9</v>
      </c>
      <c r="E666" s="87" t="s">
        <v>9</v>
      </c>
      <c r="G666" t="str">
        <v>Froideville</v>
      </c>
    </row>
    <row r="667" spans="1:7">
      <c r="A667" t="s">
        <v>861</v>
      </c>
      <c r="B667" s="87" t="s">
        <v>12</v>
      </c>
      <c r="C667" s="87" t="s">
        <v>9</v>
      </c>
      <c r="D667" s="87" t="s">
        <v>10</v>
      </c>
      <c r="E667" s="87" t="s">
        <v>11</v>
      </c>
      <c r="G667" t="str">
        <v>Frutigen</v>
      </c>
    </row>
    <row r="668" spans="1:7">
      <c r="A668" t="s">
        <v>862</v>
      </c>
      <c r="B668" s="87" t="s">
        <v>22</v>
      </c>
      <c r="C668" s="87" t="s">
        <v>10</v>
      </c>
      <c r="D668" s="87" t="s">
        <v>10</v>
      </c>
      <c r="E668" s="87" t="s">
        <v>10</v>
      </c>
      <c r="G668" t="str">
        <v>Fulenbach</v>
      </c>
    </row>
    <row r="669" spans="1:7">
      <c r="A669" t="s">
        <v>863</v>
      </c>
      <c r="B669" s="87" t="s">
        <v>24</v>
      </c>
      <c r="C669" s="87" t="s">
        <v>7</v>
      </c>
      <c r="D669" s="87" t="s">
        <v>7</v>
      </c>
      <c r="E669" s="87" t="s">
        <v>7</v>
      </c>
      <c r="G669" t="str">
        <v>Füllinsdorf</v>
      </c>
    </row>
    <row r="670" spans="1:7">
      <c r="A670" t="s">
        <v>864</v>
      </c>
      <c r="B670" s="87" t="s">
        <v>30</v>
      </c>
      <c r="C670" s="87" t="s">
        <v>10</v>
      </c>
      <c r="D670" s="87" t="s">
        <v>10</v>
      </c>
      <c r="E670" s="87" t="s">
        <v>10</v>
      </c>
      <c r="G670" t="str">
        <v>Full-Reuenthal</v>
      </c>
    </row>
    <row r="671" spans="1:7">
      <c r="A671" t="s">
        <v>865</v>
      </c>
      <c r="B671" s="87" t="s">
        <v>34</v>
      </c>
      <c r="C671" s="87" t="s">
        <v>10</v>
      </c>
      <c r="D671" s="87" t="s">
        <v>10</v>
      </c>
      <c r="E671" s="87" t="s">
        <v>10</v>
      </c>
      <c r="G671" t="str">
        <v>Fully</v>
      </c>
    </row>
    <row r="672" spans="1:7">
      <c r="A672" t="s">
        <v>866</v>
      </c>
      <c r="B672" s="87" t="s">
        <v>29</v>
      </c>
      <c r="C672" s="87" t="s">
        <v>13</v>
      </c>
      <c r="D672" s="87" t="s">
        <v>11</v>
      </c>
      <c r="E672" s="87" t="s">
        <v>11</v>
      </c>
      <c r="G672" t="str">
        <v>Furna</v>
      </c>
    </row>
    <row r="673" spans="1:7">
      <c r="A673" t="s">
        <v>867</v>
      </c>
      <c r="B673" s="87" t="s">
        <v>29</v>
      </c>
      <c r="C673" s="87" t="s">
        <v>10</v>
      </c>
      <c r="D673" s="87" t="s">
        <v>10</v>
      </c>
      <c r="E673" s="87" t="s">
        <v>10</v>
      </c>
      <c r="G673" t="str">
        <v>Fürstenau</v>
      </c>
    </row>
    <row r="674" spans="1:7">
      <c r="A674" t="s">
        <v>868</v>
      </c>
      <c r="B674" s="87" t="s">
        <v>25</v>
      </c>
      <c r="C674" s="87" t="s">
        <v>11</v>
      </c>
      <c r="D674" s="87" t="s">
        <v>10</v>
      </c>
      <c r="E674" s="87" t="s">
        <v>10</v>
      </c>
      <c r="G674" t="str">
        <v>Gächlingen</v>
      </c>
    </row>
    <row r="675" spans="1:7">
      <c r="A675" t="s">
        <v>869</v>
      </c>
      <c r="B675" s="87" t="s">
        <v>31</v>
      </c>
      <c r="C675" s="87" t="s">
        <v>7</v>
      </c>
      <c r="D675" s="87" t="s">
        <v>7</v>
      </c>
      <c r="E675" s="87" t="s">
        <v>7</v>
      </c>
      <c r="G675" t="str">
        <v>Gachnang</v>
      </c>
    </row>
    <row r="676" spans="1:7">
      <c r="A676" t="s">
        <v>870</v>
      </c>
      <c r="B676" s="87" t="s">
        <v>26</v>
      </c>
      <c r="C676" s="87" t="s">
        <v>10</v>
      </c>
      <c r="D676" s="87" t="s">
        <v>9</v>
      </c>
      <c r="E676" s="87" t="s">
        <v>9</v>
      </c>
      <c r="G676" t="str">
        <v>Gais</v>
      </c>
    </row>
    <row r="677" spans="1:7">
      <c r="A677" t="s">
        <v>871</v>
      </c>
      <c r="B677" s="87" t="s">
        <v>28</v>
      </c>
      <c r="C677" s="87" t="s">
        <v>9</v>
      </c>
      <c r="D677" s="87" t="s">
        <v>7</v>
      </c>
      <c r="E677" s="87" t="s">
        <v>9</v>
      </c>
      <c r="G677" t="str">
        <v>Gaiserwald</v>
      </c>
    </row>
    <row r="678" spans="1:7">
      <c r="A678" t="s">
        <v>872</v>
      </c>
      <c r="B678" s="87" t="s">
        <v>16</v>
      </c>
      <c r="C678" s="87" t="s">
        <v>7</v>
      </c>
      <c r="D678" s="87" t="s">
        <v>7</v>
      </c>
      <c r="E678" s="87" t="s">
        <v>7</v>
      </c>
      <c r="G678" t="str">
        <v>Galgenen</v>
      </c>
    </row>
    <row r="679" spans="1:7">
      <c r="A679" t="s">
        <v>873</v>
      </c>
      <c r="B679" s="87" t="s">
        <v>12</v>
      </c>
      <c r="C679" s="87" t="s">
        <v>9</v>
      </c>
      <c r="D679" s="87" t="s">
        <v>10</v>
      </c>
      <c r="E679" s="87" t="s">
        <v>10</v>
      </c>
      <c r="G679" t="str">
        <v>Gals</v>
      </c>
    </row>
    <row r="680" spans="1:7">
      <c r="A680" t="s">
        <v>874</v>
      </c>
      <c r="B680" s="87" t="s">
        <v>32</v>
      </c>
      <c r="C680" s="87" t="s">
        <v>10</v>
      </c>
      <c r="D680" s="87" t="s">
        <v>9</v>
      </c>
      <c r="E680" s="87" t="s">
        <v>10</v>
      </c>
      <c r="G680" t="str">
        <v>Gambarogno</v>
      </c>
    </row>
    <row r="681" spans="1:7">
      <c r="A681" t="s">
        <v>875</v>
      </c>
      <c r="B681" s="87" t="s">
        <v>34</v>
      </c>
      <c r="C681" s="87" t="s">
        <v>11</v>
      </c>
      <c r="D681" s="87" t="s">
        <v>11</v>
      </c>
      <c r="E681" s="87" t="s">
        <v>11</v>
      </c>
      <c r="G681" t="str">
        <v>Gampel-Bratsch</v>
      </c>
    </row>
    <row r="682" spans="1:7">
      <c r="A682" t="s">
        <v>876</v>
      </c>
      <c r="B682" s="87" t="s">
        <v>12</v>
      </c>
      <c r="C682" s="87" t="s">
        <v>10</v>
      </c>
      <c r="D682" s="87" t="s">
        <v>10</v>
      </c>
      <c r="E682" s="87" t="s">
        <v>10</v>
      </c>
      <c r="G682" t="str">
        <v>Gampelen</v>
      </c>
    </row>
    <row r="683" spans="1:7">
      <c r="A683" t="s">
        <v>877</v>
      </c>
      <c r="B683" s="87" t="s">
        <v>28</v>
      </c>
      <c r="C683" s="87" t="s">
        <v>9</v>
      </c>
      <c r="D683" s="87" t="s">
        <v>9</v>
      </c>
      <c r="E683" s="87" t="s">
        <v>9</v>
      </c>
      <c r="G683" t="str">
        <v>Gams</v>
      </c>
    </row>
    <row r="684" spans="1:7">
      <c r="A684" t="s">
        <v>878</v>
      </c>
      <c r="B684" s="87" t="s">
        <v>30</v>
      </c>
      <c r="C684" s="87" t="s">
        <v>10</v>
      </c>
      <c r="D684" s="87" t="s">
        <v>10</v>
      </c>
      <c r="E684" s="87" t="s">
        <v>10</v>
      </c>
      <c r="G684" t="str">
        <v>Gansingen</v>
      </c>
    </row>
    <row r="685" spans="1:7">
      <c r="A685" t="s">
        <v>879</v>
      </c>
      <c r="B685" s="87" t="s">
        <v>30</v>
      </c>
      <c r="C685" s="87" t="s">
        <v>7</v>
      </c>
      <c r="D685" s="87" t="s">
        <v>7</v>
      </c>
      <c r="E685" s="87" t="s">
        <v>7</v>
      </c>
      <c r="G685" t="str">
        <v>Gebenstorf</v>
      </c>
    </row>
    <row r="686" spans="1:7">
      <c r="A686" t="s">
        <v>880</v>
      </c>
      <c r="B686" s="87" t="s">
        <v>24</v>
      </c>
      <c r="C686" s="87" t="s">
        <v>7</v>
      </c>
      <c r="D686" s="87" t="s">
        <v>7</v>
      </c>
      <c r="E686" s="87" t="s">
        <v>7</v>
      </c>
      <c r="G686" t="str">
        <v>Gelterkinden</v>
      </c>
    </row>
    <row r="687" spans="1:7">
      <c r="A687" t="s">
        <v>881</v>
      </c>
      <c r="B687" s="87" t="s">
        <v>30</v>
      </c>
      <c r="C687" s="87" t="s">
        <v>10</v>
      </c>
      <c r="D687" s="87" t="s">
        <v>10</v>
      </c>
      <c r="E687" s="87" t="s">
        <v>10</v>
      </c>
      <c r="G687" t="str">
        <v>Geltwil</v>
      </c>
    </row>
    <row r="688" spans="1:7">
      <c r="A688" t="s">
        <v>882</v>
      </c>
      <c r="B688" s="87" t="s">
        <v>22</v>
      </c>
      <c r="C688" s="87" t="s">
        <v>10</v>
      </c>
      <c r="D688" s="87" t="s">
        <v>10</v>
      </c>
      <c r="E688" s="87" t="s">
        <v>10</v>
      </c>
      <c r="G688" t="str">
        <v>Gempen</v>
      </c>
    </row>
    <row r="689" spans="1:7">
      <c r="A689" t="s">
        <v>883</v>
      </c>
      <c r="B689" s="87" t="s">
        <v>36</v>
      </c>
      <c r="C689" s="87" t="s">
        <v>8</v>
      </c>
      <c r="D689" s="87" t="s">
        <v>8</v>
      </c>
      <c r="E689" s="87" t="s">
        <v>8</v>
      </c>
      <c r="G689" t="str">
        <v>Genève</v>
      </c>
    </row>
    <row r="690" spans="1:7">
      <c r="A690" t="s">
        <v>884</v>
      </c>
      <c r="B690" s="87" t="s">
        <v>33</v>
      </c>
      <c r="C690" s="87" t="s">
        <v>7</v>
      </c>
      <c r="D690" s="87" t="s">
        <v>7</v>
      </c>
      <c r="E690" s="87" t="s">
        <v>7</v>
      </c>
      <c r="G690" t="str">
        <v>Genolier</v>
      </c>
    </row>
    <row r="691" spans="1:7">
      <c r="A691" t="s">
        <v>885</v>
      </c>
      <c r="B691" s="87" t="s">
        <v>36</v>
      </c>
      <c r="C691" s="87" t="s">
        <v>8</v>
      </c>
      <c r="D691" s="87" t="s">
        <v>7</v>
      </c>
      <c r="E691" s="87" t="s">
        <v>8</v>
      </c>
      <c r="G691" t="str">
        <v>Genthod</v>
      </c>
    </row>
    <row r="692" spans="1:7">
      <c r="A692" t="s">
        <v>886</v>
      </c>
      <c r="B692" s="87" t="s">
        <v>22</v>
      </c>
      <c r="C692" s="87" t="s">
        <v>9</v>
      </c>
      <c r="D692" s="87" t="s">
        <v>9</v>
      </c>
      <c r="E692" s="87" t="s">
        <v>9</v>
      </c>
      <c r="G692" t="str">
        <v>Gerlafingen</v>
      </c>
    </row>
    <row r="693" spans="1:7">
      <c r="A693" t="s">
        <v>887</v>
      </c>
      <c r="B693" s="87" t="s">
        <v>6</v>
      </c>
      <c r="C693" s="87" t="s">
        <v>8</v>
      </c>
      <c r="D693" s="87" t="s">
        <v>8</v>
      </c>
      <c r="E693" s="87" t="s">
        <v>8</v>
      </c>
      <c r="G693" t="str">
        <v>Geroldswil</v>
      </c>
    </row>
    <row r="694" spans="1:7">
      <c r="A694" t="s">
        <v>888</v>
      </c>
      <c r="B694" s="87" t="s">
        <v>16</v>
      </c>
      <c r="C694" s="87" t="s">
        <v>7</v>
      </c>
      <c r="D694" s="87" t="s">
        <v>7</v>
      </c>
      <c r="E694" s="87" t="s">
        <v>7</v>
      </c>
      <c r="G694" t="str">
        <v>Gersau</v>
      </c>
    </row>
    <row r="695" spans="1:7">
      <c r="A695" t="s">
        <v>889</v>
      </c>
      <c r="B695" s="87" t="s">
        <v>12</v>
      </c>
      <c r="C695" s="87" t="s">
        <v>10</v>
      </c>
      <c r="D695" s="87" t="s">
        <v>9</v>
      </c>
      <c r="E695" s="87" t="s">
        <v>9</v>
      </c>
      <c r="G695" t="str">
        <v>Gerzensee</v>
      </c>
    </row>
    <row r="696" spans="1:7">
      <c r="A696" t="s">
        <v>890</v>
      </c>
      <c r="B696" s="87" t="s">
        <v>14</v>
      </c>
      <c r="C696" s="87" t="s">
        <v>9</v>
      </c>
      <c r="D696" s="87" t="s">
        <v>7</v>
      </c>
      <c r="E696" s="87" t="s">
        <v>7</v>
      </c>
      <c r="G696" t="str">
        <v>Geuensee</v>
      </c>
    </row>
    <row r="697" spans="1:7">
      <c r="A697" t="s">
        <v>891</v>
      </c>
      <c r="B697" s="87" t="s">
        <v>21</v>
      </c>
      <c r="C697" s="87" t="s">
        <v>9</v>
      </c>
      <c r="D697" s="87" t="s">
        <v>9</v>
      </c>
      <c r="E697" s="87" t="s">
        <v>9</v>
      </c>
      <c r="G697" t="str">
        <v>Gibloux</v>
      </c>
    </row>
    <row r="698" spans="1:7">
      <c r="A698" t="s">
        <v>892</v>
      </c>
      <c r="B698" s="87" t="s">
        <v>24</v>
      </c>
      <c r="C698" s="87" t="s">
        <v>10</v>
      </c>
      <c r="D698" s="87" t="s">
        <v>9</v>
      </c>
      <c r="E698" s="87" t="s">
        <v>9</v>
      </c>
      <c r="G698" t="str">
        <v>Giebenach</v>
      </c>
    </row>
    <row r="699" spans="1:7">
      <c r="A699" t="s">
        <v>893</v>
      </c>
      <c r="B699" s="87" t="s">
        <v>33</v>
      </c>
      <c r="C699" s="87" t="s">
        <v>10</v>
      </c>
      <c r="D699" s="87" t="s">
        <v>10</v>
      </c>
      <c r="E699" s="87" t="s">
        <v>9</v>
      </c>
      <c r="G699" t="str">
        <v>Giez</v>
      </c>
    </row>
    <row r="700" spans="1:7">
      <c r="A700" t="s">
        <v>894</v>
      </c>
      <c r="B700" s="87" t="s">
        <v>21</v>
      </c>
      <c r="C700" s="87" t="s">
        <v>10</v>
      </c>
      <c r="D700" s="87" t="s">
        <v>10</v>
      </c>
      <c r="E700" s="87" t="s">
        <v>10</v>
      </c>
      <c r="G700" t="str">
        <v>Giffers</v>
      </c>
    </row>
    <row r="701" spans="1:7">
      <c r="A701" t="s">
        <v>895</v>
      </c>
      <c r="B701" s="87" t="s">
        <v>33</v>
      </c>
      <c r="C701" s="87" t="s">
        <v>7</v>
      </c>
      <c r="D701" s="87" t="s">
        <v>7</v>
      </c>
      <c r="E701" s="87" t="s">
        <v>9</v>
      </c>
      <c r="G701" t="str">
        <v>Gilly</v>
      </c>
    </row>
    <row r="702" spans="1:7">
      <c r="A702" t="s">
        <v>896</v>
      </c>
      <c r="B702" s="87" t="s">
        <v>33</v>
      </c>
      <c r="C702" s="87" t="s">
        <v>7</v>
      </c>
      <c r="D702" s="87" t="s">
        <v>9</v>
      </c>
      <c r="E702" s="87" t="s">
        <v>9</v>
      </c>
      <c r="G702" t="str">
        <v>Gimel</v>
      </c>
    </row>
    <row r="703" spans="1:7">
      <c r="A703" t="s">
        <v>897</v>
      </c>
      <c r="B703" s="87" t="s">
        <v>33</v>
      </c>
      <c r="C703" s="87" t="s">
        <v>7</v>
      </c>
      <c r="D703" s="87" t="s">
        <v>9</v>
      </c>
      <c r="E703" s="87" t="s">
        <v>7</v>
      </c>
      <c r="G703" t="str">
        <v>Gingins</v>
      </c>
    </row>
    <row r="704" spans="1:7">
      <c r="A704" t="s">
        <v>898</v>
      </c>
      <c r="B704" s="87" t="s">
        <v>32</v>
      </c>
      <c r="C704" s="87" t="s">
        <v>13</v>
      </c>
      <c r="D704" s="87" t="s">
        <v>13</v>
      </c>
      <c r="E704" s="87" t="s">
        <v>13</v>
      </c>
      <c r="G704" t="str">
        <v>Giornico</v>
      </c>
    </row>
    <row r="705" spans="1:7">
      <c r="A705" t="s">
        <v>899</v>
      </c>
      <c r="B705" s="87" t="s">
        <v>30</v>
      </c>
      <c r="C705" s="87" t="s">
        <v>9</v>
      </c>
      <c r="D705" s="87" t="s">
        <v>9</v>
      </c>
      <c r="E705" s="87" t="s">
        <v>9</v>
      </c>
      <c r="G705" t="str">
        <v>Gipf-Oberfrick</v>
      </c>
    </row>
    <row r="706" spans="1:7">
      <c r="A706" t="s">
        <v>900</v>
      </c>
      <c r="B706" s="87" t="s">
        <v>14</v>
      </c>
      <c r="C706" s="87" t="s">
        <v>7</v>
      </c>
      <c r="D706" s="87" t="s">
        <v>7</v>
      </c>
      <c r="E706" s="87" t="s">
        <v>7</v>
      </c>
      <c r="G706" t="str">
        <v>Gisikon</v>
      </c>
    </row>
    <row r="707" spans="1:7">
      <c r="A707" t="s">
        <v>901</v>
      </c>
      <c r="B707" s="87" t="s">
        <v>17</v>
      </c>
      <c r="C707" s="87" t="s">
        <v>10</v>
      </c>
      <c r="D707" s="87" t="s">
        <v>9</v>
      </c>
      <c r="E707" s="87" t="s">
        <v>9</v>
      </c>
      <c r="G707" t="str">
        <v>Giswil</v>
      </c>
    </row>
    <row r="708" spans="1:7">
      <c r="A708" t="s">
        <v>902</v>
      </c>
      <c r="B708" s="87" t="s">
        <v>21</v>
      </c>
      <c r="C708" s="87" t="s">
        <v>9</v>
      </c>
      <c r="D708" s="87" t="s">
        <v>9</v>
      </c>
      <c r="E708" s="87" t="s">
        <v>9</v>
      </c>
      <c r="G708" t="str">
        <v>Givisiez</v>
      </c>
    </row>
    <row r="709" spans="1:7">
      <c r="A709" t="s">
        <v>903</v>
      </c>
      <c r="B709" s="87" t="s">
        <v>33</v>
      </c>
      <c r="C709" s="87" t="s">
        <v>7</v>
      </c>
      <c r="D709" s="87" t="s">
        <v>7</v>
      </c>
      <c r="E709" s="87" t="s">
        <v>7</v>
      </c>
      <c r="G709" t="str">
        <v>Givrins</v>
      </c>
    </row>
    <row r="710" spans="1:7">
      <c r="A710" t="s">
        <v>904</v>
      </c>
      <c r="B710" s="87" t="s">
        <v>33</v>
      </c>
      <c r="C710" s="87" t="s">
        <v>7</v>
      </c>
      <c r="D710" s="87" t="s">
        <v>7</v>
      </c>
      <c r="E710" s="87" t="s">
        <v>7</v>
      </c>
      <c r="G710" t="str">
        <v>Gland</v>
      </c>
    </row>
    <row r="711" spans="1:7">
      <c r="A711" t="s">
        <v>905</v>
      </c>
      <c r="B711" s="87" t="s">
        <v>19</v>
      </c>
      <c r="C711" s="87" t="s">
        <v>10</v>
      </c>
      <c r="D711" s="87" t="s">
        <v>10</v>
      </c>
      <c r="E711" s="87" t="s">
        <v>10</v>
      </c>
      <c r="G711" t="str">
        <v>Glarus</v>
      </c>
    </row>
    <row r="712" spans="1:7">
      <c r="A712" t="s">
        <v>906</v>
      </c>
      <c r="B712" s="87" t="s">
        <v>19</v>
      </c>
      <c r="C712" s="87" t="s">
        <v>9</v>
      </c>
      <c r="D712" s="87" t="s">
        <v>9</v>
      </c>
      <c r="E712" s="87" t="s">
        <v>9</v>
      </c>
      <c r="G712" t="str">
        <v>Glarus Nord</v>
      </c>
    </row>
    <row r="713" spans="1:7">
      <c r="A713" t="s">
        <v>907</v>
      </c>
      <c r="B713" s="87" t="s">
        <v>19</v>
      </c>
      <c r="C713" s="87" t="s">
        <v>11</v>
      </c>
      <c r="D713" s="87" t="s">
        <v>10</v>
      </c>
      <c r="E713" s="87" t="s">
        <v>11</v>
      </c>
      <c r="G713" t="str">
        <v>Glarus Süd</v>
      </c>
    </row>
    <row r="714" spans="1:7">
      <c r="A714" t="s">
        <v>908</v>
      </c>
      <c r="B714" s="87" t="s">
        <v>6</v>
      </c>
      <c r="C714" s="87" t="s">
        <v>7</v>
      </c>
      <c r="D714" s="87" t="s">
        <v>7</v>
      </c>
      <c r="E714" s="87" t="s">
        <v>7</v>
      </c>
      <c r="G714" t="str">
        <v>Glattfelden</v>
      </c>
    </row>
    <row r="715" spans="1:7">
      <c r="A715" t="s">
        <v>909</v>
      </c>
      <c r="B715" s="87" t="s">
        <v>21</v>
      </c>
      <c r="C715" s="87" t="s">
        <v>10</v>
      </c>
      <c r="D715" s="87" t="s">
        <v>10</v>
      </c>
      <c r="E715" s="87" t="s">
        <v>10</v>
      </c>
      <c r="G715" t="str">
        <v>Gletterens</v>
      </c>
    </row>
    <row r="716" spans="1:7">
      <c r="A716" t="s">
        <v>910</v>
      </c>
      <c r="B716" s="87" t="s">
        <v>28</v>
      </c>
      <c r="C716" s="87" t="s">
        <v>7</v>
      </c>
      <c r="D716" s="87" t="s">
        <v>7</v>
      </c>
      <c r="E716" s="87" t="s">
        <v>7</v>
      </c>
      <c r="G716" t="str">
        <v>Goldach</v>
      </c>
    </row>
    <row r="717" spans="1:7">
      <c r="A717" t="s">
        <v>911</v>
      </c>
      <c r="B717" s="87" t="s">
        <v>33</v>
      </c>
      <c r="C717" s="87" t="s">
        <v>9</v>
      </c>
      <c r="D717" s="87" t="s">
        <v>9</v>
      </c>
      <c r="E717" s="87" t="s">
        <v>9</v>
      </c>
      <c r="G717" t="str">
        <v>Gollion</v>
      </c>
    </row>
    <row r="718" spans="1:7">
      <c r="A718" t="s">
        <v>912</v>
      </c>
      <c r="B718" s="87" t="s">
        <v>28</v>
      </c>
      <c r="C718" s="87" t="s">
        <v>9</v>
      </c>
      <c r="D718" s="87" t="s">
        <v>9</v>
      </c>
      <c r="E718" s="87" t="s">
        <v>9</v>
      </c>
      <c r="G718" t="str">
        <v>Gommiswald</v>
      </c>
    </row>
    <row r="719" spans="1:7">
      <c r="A719" t="s">
        <v>913</v>
      </c>
      <c r="B719" s="87" t="s">
        <v>34</v>
      </c>
      <c r="C719" s="87" t="s">
        <v>11</v>
      </c>
      <c r="D719" s="87" t="s">
        <v>11</v>
      </c>
      <c r="E719" s="87" t="s">
        <v>11</v>
      </c>
      <c r="G719" t="str">
        <v>Goms</v>
      </c>
    </row>
    <row r="720" spans="1:7">
      <c r="A720" t="s">
        <v>914</v>
      </c>
      <c r="B720" s="87" t="s">
        <v>12</v>
      </c>
      <c r="C720" s="87" t="s">
        <v>11</v>
      </c>
      <c r="D720" s="87" t="s">
        <v>11</v>
      </c>
      <c r="E720" s="87" t="s">
        <v>11</v>
      </c>
      <c r="G720" t="str">
        <v>Gondiswil</v>
      </c>
    </row>
    <row r="721" spans="1:7">
      <c r="A721" t="s">
        <v>915</v>
      </c>
      <c r="B721" s="87" t="s">
        <v>27</v>
      </c>
      <c r="C721" s="87" t="s">
        <v>11</v>
      </c>
      <c r="D721" s="87" t="s">
        <v>10</v>
      </c>
      <c r="E721" s="87" t="s">
        <v>10</v>
      </c>
      <c r="G721" t="str">
        <v>Gonten</v>
      </c>
    </row>
    <row r="722" spans="1:7">
      <c r="A722" t="s">
        <v>916</v>
      </c>
      <c r="B722" s="87" t="s">
        <v>30</v>
      </c>
      <c r="C722" s="87" t="s">
        <v>10</v>
      </c>
      <c r="D722" s="87" t="s">
        <v>10</v>
      </c>
      <c r="E722" s="87" t="s">
        <v>10</v>
      </c>
      <c r="G722" t="str">
        <v>Gontenschwil</v>
      </c>
    </row>
    <row r="723" spans="1:7">
      <c r="A723" t="s">
        <v>917</v>
      </c>
      <c r="B723" s="87" t="s">
        <v>32</v>
      </c>
      <c r="C723" s="87" t="s">
        <v>9</v>
      </c>
      <c r="D723" s="87" t="s">
        <v>9</v>
      </c>
      <c r="E723" s="87" t="s">
        <v>9</v>
      </c>
      <c r="G723" t="str">
        <v>Gordola</v>
      </c>
    </row>
    <row r="724" spans="1:7">
      <c r="A724" t="s">
        <v>918</v>
      </c>
      <c r="B724" s="87" t="s">
        <v>15</v>
      </c>
      <c r="C724" s="87" t="s">
        <v>10</v>
      </c>
      <c r="D724" s="87" t="s">
        <v>10</v>
      </c>
      <c r="E724" s="87" t="s">
        <v>10</v>
      </c>
      <c r="G724" t="str">
        <v>Göschenen</v>
      </c>
    </row>
    <row r="725" spans="1:7">
      <c r="A725" t="s">
        <v>919</v>
      </c>
      <c r="B725" s="87" t="s">
        <v>28</v>
      </c>
      <c r="C725" s="87" t="s">
        <v>7</v>
      </c>
      <c r="D725" s="87" t="s">
        <v>7</v>
      </c>
      <c r="E725" s="87" t="s">
        <v>7</v>
      </c>
      <c r="G725" t="str">
        <v>Gossau (SG)</v>
      </c>
    </row>
    <row r="726" spans="1:7">
      <c r="A726" t="s">
        <v>920</v>
      </c>
      <c r="B726" s="87" t="s">
        <v>6</v>
      </c>
      <c r="C726" s="87" t="s">
        <v>7</v>
      </c>
      <c r="D726" s="87" t="s">
        <v>7</v>
      </c>
      <c r="E726" s="87" t="s">
        <v>7</v>
      </c>
      <c r="G726" t="str">
        <v>Gossau (ZH)</v>
      </c>
    </row>
    <row r="727" spans="1:7">
      <c r="A727" t="s">
        <v>921</v>
      </c>
      <c r="B727" s="87" t="s">
        <v>31</v>
      </c>
      <c r="C727" s="87" t="s">
        <v>9</v>
      </c>
      <c r="D727" s="87" t="s">
        <v>9</v>
      </c>
      <c r="E727" s="87" t="s">
        <v>9</v>
      </c>
      <c r="G727" t="str">
        <v>Gottlieben</v>
      </c>
    </row>
    <row r="728" spans="1:7">
      <c r="A728" t="s">
        <v>922</v>
      </c>
      <c r="B728" s="87" t="s">
        <v>33</v>
      </c>
      <c r="C728" s="87" t="s">
        <v>9</v>
      </c>
      <c r="D728" s="87" t="s">
        <v>9</v>
      </c>
      <c r="E728" s="87" t="s">
        <v>9</v>
      </c>
      <c r="G728" t="str">
        <v>Goumoëns</v>
      </c>
    </row>
    <row r="729" spans="1:7">
      <c r="A729" t="s">
        <v>923</v>
      </c>
      <c r="B729" s="87" t="s">
        <v>12</v>
      </c>
      <c r="C729" s="87" t="s">
        <v>11</v>
      </c>
      <c r="D729" s="87" t="s">
        <v>11</v>
      </c>
      <c r="E729" s="87" t="s">
        <v>11</v>
      </c>
      <c r="G729" t="str">
        <v>Graben</v>
      </c>
    </row>
    <row r="730" spans="1:7">
      <c r="A730" t="s">
        <v>924</v>
      </c>
      <c r="B730" s="87" t="s">
        <v>28</v>
      </c>
      <c r="C730" s="87" t="s">
        <v>9</v>
      </c>
      <c r="D730" s="87" t="s">
        <v>9</v>
      </c>
      <c r="E730" s="87" t="s">
        <v>7</v>
      </c>
      <c r="G730" t="str">
        <v>Grabs</v>
      </c>
    </row>
    <row r="731" spans="1:7">
      <c r="A731" t="s">
        <v>925</v>
      </c>
      <c r="B731" s="87" t="s">
        <v>34</v>
      </c>
      <c r="C731" s="87" t="s">
        <v>10</v>
      </c>
      <c r="D731" s="87" t="s">
        <v>11</v>
      </c>
      <c r="E731" s="87" t="s">
        <v>11</v>
      </c>
      <c r="G731" t="str">
        <v>Grächen</v>
      </c>
    </row>
    <row r="732" spans="1:7">
      <c r="A732" t="s">
        <v>926</v>
      </c>
      <c r="B732" s="87" t="s">
        <v>32</v>
      </c>
      <c r="C732" s="87" t="s">
        <v>10</v>
      </c>
      <c r="D732" s="87" t="s">
        <v>10</v>
      </c>
      <c r="E732" s="87" t="s">
        <v>11</v>
      </c>
      <c r="G732" t="str">
        <v>Grancia</v>
      </c>
    </row>
    <row r="733" spans="1:7">
      <c r="A733" t="s">
        <v>927</v>
      </c>
      <c r="B733" s="87" t="s">
        <v>33</v>
      </c>
      <c r="C733" s="87" t="s">
        <v>9</v>
      </c>
      <c r="D733" s="87" t="s">
        <v>9</v>
      </c>
      <c r="E733" s="87" t="s">
        <v>9</v>
      </c>
      <c r="G733" t="str">
        <v>Grancy</v>
      </c>
    </row>
    <row r="734" spans="1:7">
      <c r="A734" t="s">
        <v>928</v>
      </c>
      <c r="B734" s="87" t="s">
        <v>33</v>
      </c>
      <c r="C734" s="87" t="s">
        <v>10</v>
      </c>
      <c r="D734" s="87" t="s">
        <v>11</v>
      </c>
      <c r="E734" s="87" t="s">
        <v>11</v>
      </c>
      <c r="G734" t="str">
        <v>Grandcour</v>
      </c>
    </row>
    <row r="735" spans="1:7">
      <c r="A735" t="s">
        <v>929</v>
      </c>
      <c r="B735" s="87" t="s">
        <v>33</v>
      </c>
      <c r="C735" s="87" t="s">
        <v>10</v>
      </c>
      <c r="D735" s="87" t="s">
        <v>11</v>
      </c>
      <c r="E735" s="87" t="s">
        <v>10</v>
      </c>
      <c r="G735" t="str">
        <v>Grandevent</v>
      </c>
    </row>
    <row r="736" spans="1:7">
      <c r="A736" t="s">
        <v>930</v>
      </c>
      <c r="B736" s="87" t="s">
        <v>37</v>
      </c>
      <c r="C736" s="87" t="s">
        <v>13</v>
      </c>
      <c r="D736" s="87" t="s">
        <v>13</v>
      </c>
      <c r="E736" s="87" t="s">
        <v>13</v>
      </c>
      <c r="G736" t="str">
        <v>Grandfontaine</v>
      </c>
    </row>
    <row r="737" spans="1:7">
      <c r="A737" t="s">
        <v>931</v>
      </c>
      <c r="B737" s="87" t="s">
        <v>33</v>
      </c>
      <c r="C737" s="87" t="s">
        <v>7</v>
      </c>
      <c r="D737" s="87" t="s">
        <v>9</v>
      </c>
      <c r="E737" s="87" t="s">
        <v>9</v>
      </c>
      <c r="G737" t="str">
        <v>Grandson</v>
      </c>
    </row>
    <row r="738" spans="1:7">
      <c r="A738" t="s">
        <v>932</v>
      </c>
      <c r="B738" s="87" t="s">
        <v>12</v>
      </c>
      <c r="C738" s="87" t="s">
        <v>13</v>
      </c>
      <c r="D738" s="87" t="s">
        <v>13</v>
      </c>
      <c r="E738" s="87" t="s">
        <v>13</v>
      </c>
      <c r="G738" t="str">
        <v>Grandval</v>
      </c>
    </row>
    <row r="739" spans="1:7">
      <c r="A739" t="s">
        <v>933</v>
      </c>
      <c r="B739" s="87" t="s">
        <v>21</v>
      </c>
      <c r="C739" s="87" t="s">
        <v>11</v>
      </c>
      <c r="D739" s="87" t="s">
        <v>11</v>
      </c>
      <c r="E739" s="87" t="s">
        <v>11</v>
      </c>
      <c r="G739" t="str">
        <v>Grandvillard</v>
      </c>
    </row>
    <row r="740" spans="1:7">
      <c r="A740" t="s">
        <v>934</v>
      </c>
      <c r="B740" s="87" t="s">
        <v>21</v>
      </c>
      <c r="C740" s="87" t="s">
        <v>10</v>
      </c>
      <c r="D740" s="87" t="s">
        <v>10</v>
      </c>
      <c r="E740" s="87" t="s">
        <v>9</v>
      </c>
      <c r="G740" t="str">
        <v>Granges (Veveyse)</v>
      </c>
    </row>
    <row r="741" spans="1:7">
      <c r="A741" t="s">
        <v>935</v>
      </c>
      <c r="B741" s="87" t="s">
        <v>21</v>
      </c>
      <c r="C741" s="87" t="s">
        <v>9</v>
      </c>
      <c r="D741" s="87" t="s">
        <v>9</v>
      </c>
      <c r="E741" s="87" t="s">
        <v>9</v>
      </c>
      <c r="G741" t="str">
        <v>Granges-Paccot</v>
      </c>
    </row>
    <row r="742" spans="1:7">
      <c r="A742" t="s">
        <v>936</v>
      </c>
      <c r="B742" s="87" t="s">
        <v>21</v>
      </c>
      <c r="C742" s="87" t="s">
        <v>10</v>
      </c>
      <c r="D742" s="87" t="s">
        <v>11</v>
      </c>
      <c r="E742" s="87" t="s">
        <v>11</v>
      </c>
      <c r="G742" t="str">
        <v>Grangettes</v>
      </c>
    </row>
    <row r="743" spans="1:7">
      <c r="A743" t="s">
        <v>937</v>
      </c>
      <c r="B743" s="87" t="s">
        <v>30</v>
      </c>
      <c r="C743" s="87" t="s">
        <v>7</v>
      </c>
      <c r="D743" s="87" t="s">
        <v>7</v>
      </c>
      <c r="E743" s="87" t="s">
        <v>7</v>
      </c>
      <c r="G743" t="str">
        <v>Gränichen</v>
      </c>
    </row>
    <row r="744" spans="1:7">
      <c r="A744" t="s">
        <v>938</v>
      </c>
      <c r="B744" s="87" t="s">
        <v>32</v>
      </c>
      <c r="C744" s="87" t="s">
        <v>10</v>
      </c>
      <c r="D744" s="87" t="s">
        <v>9</v>
      </c>
      <c r="E744" s="87" t="s">
        <v>9</v>
      </c>
      <c r="G744" t="str">
        <v>Gravesano</v>
      </c>
    </row>
    <row r="745" spans="1:7">
      <c r="A745" t="s">
        <v>939</v>
      </c>
      <c r="B745" s="87" t="s">
        <v>6</v>
      </c>
      <c r="C745" s="87" t="s">
        <v>8</v>
      </c>
      <c r="D745" s="87" t="s">
        <v>7</v>
      </c>
      <c r="E745" s="87" t="s">
        <v>7</v>
      </c>
      <c r="G745" t="str">
        <v>Greifensee</v>
      </c>
    </row>
    <row r="746" spans="1:7">
      <c r="A746" t="s">
        <v>940</v>
      </c>
      <c r="B746" s="87" t="s">
        <v>24</v>
      </c>
      <c r="C746" s="87" t="s">
        <v>10</v>
      </c>
      <c r="D746" s="87" t="s">
        <v>9</v>
      </c>
      <c r="E746" s="87" t="s">
        <v>9</v>
      </c>
      <c r="G746" t="str">
        <v>Grellingen</v>
      </c>
    </row>
    <row r="747" spans="1:7">
      <c r="A747" t="s">
        <v>941</v>
      </c>
      <c r="B747" s="87" t="s">
        <v>22</v>
      </c>
      <c r="C747" s="87" t="s">
        <v>9</v>
      </c>
      <c r="D747" s="87" t="s">
        <v>9</v>
      </c>
      <c r="E747" s="87" t="s">
        <v>9</v>
      </c>
      <c r="G747" t="str">
        <v>Grenchen</v>
      </c>
    </row>
    <row r="748" spans="1:7">
      <c r="A748" t="s">
        <v>942</v>
      </c>
      <c r="B748" s="87" t="s">
        <v>21</v>
      </c>
      <c r="C748" s="87" t="s">
        <v>10</v>
      </c>
      <c r="D748" s="87" t="s">
        <v>10</v>
      </c>
      <c r="E748" s="87" t="s">
        <v>10</v>
      </c>
      <c r="G748" t="str">
        <v>Greng</v>
      </c>
    </row>
    <row r="749" spans="1:7">
      <c r="A749" t="s">
        <v>943</v>
      </c>
      <c r="B749" s="87" t="s">
        <v>34</v>
      </c>
      <c r="C749" s="87" t="s">
        <v>11</v>
      </c>
      <c r="D749" s="87" t="s">
        <v>13</v>
      </c>
      <c r="E749" s="87" t="s">
        <v>13</v>
      </c>
      <c r="G749" t="str">
        <v>Grengiols</v>
      </c>
    </row>
    <row r="750" spans="1:7">
      <c r="A750" t="s">
        <v>944</v>
      </c>
      <c r="B750" s="87" t="s">
        <v>33</v>
      </c>
      <c r="C750" s="87" t="s">
        <v>7</v>
      </c>
      <c r="D750" s="87" t="s">
        <v>9</v>
      </c>
      <c r="E750" s="87" t="s">
        <v>9</v>
      </c>
      <c r="G750" t="str">
        <v>Grens</v>
      </c>
    </row>
    <row r="751" spans="1:7">
      <c r="A751" t="s">
        <v>945</v>
      </c>
      <c r="B751" s="87" t="s">
        <v>14</v>
      </c>
      <c r="C751" s="87" t="s">
        <v>9</v>
      </c>
      <c r="D751" s="87" t="s">
        <v>7</v>
      </c>
      <c r="E751" s="87" t="s">
        <v>7</v>
      </c>
      <c r="G751" t="str">
        <v>Greppen</v>
      </c>
    </row>
    <row r="752" spans="1:7">
      <c r="A752" t="s">
        <v>946</v>
      </c>
      <c r="B752" s="87" t="s">
        <v>22</v>
      </c>
      <c r="C752" s="87" t="s">
        <v>9</v>
      </c>
      <c r="D752" s="87" t="s">
        <v>9</v>
      </c>
      <c r="E752" s="87" t="s">
        <v>9</v>
      </c>
      <c r="G752" t="str">
        <v>Gretzenbach</v>
      </c>
    </row>
    <row r="753" spans="1:7">
      <c r="A753" t="s">
        <v>947</v>
      </c>
      <c r="B753" s="87" t="s">
        <v>34</v>
      </c>
      <c r="C753" s="87" t="s">
        <v>10</v>
      </c>
      <c r="D753" s="87" t="s">
        <v>10</v>
      </c>
      <c r="E753" s="87" t="s">
        <v>10</v>
      </c>
      <c r="G753" t="str">
        <v>Grimisuat</v>
      </c>
    </row>
    <row r="754" spans="1:7">
      <c r="A754" t="s">
        <v>948</v>
      </c>
      <c r="B754" s="87" t="s">
        <v>22</v>
      </c>
      <c r="C754" s="87" t="s">
        <v>11</v>
      </c>
      <c r="D754" s="87" t="s">
        <v>11</v>
      </c>
      <c r="E754" s="87" t="s">
        <v>11</v>
      </c>
      <c r="G754" t="str">
        <v>Grindel</v>
      </c>
    </row>
    <row r="755" spans="1:7">
      <c r="A755" t="s">
        <v>949</v>
      </c>
      <c r="B755" s="87" t="s">
        <v>12</v>
      </c>
      <c r="C755" s="87" t="s">
        <v>9</v>
      </c>
      <c r="D755" s="87" t="s">
        <v>7</v>
      </c>
      <c r="E755" s="87" t="s">
        <v>7</v>
      </c>
      <c r="G755" t="str">
        <v>Grindelwald</v>
      </c>
    </row>
    <row r="756" spans="1:7">
      <c r="A756" t="s">
        <v>950</v>
      </c>
      <c r="B756" s="87" t="s">
        <v>21</v>
      </c>
      <c r="C756" s="87" t="s">
        <v>10</v>
      </c>
      <c r="D756" s="87" t="s">
        <v>10</v>
      </c>
      <c r="E756" s="87" t="s">
        <v>9</v>
      </c>
      <c r="G756" t="str">
        <v>Grolley</v>
      </c>
    </row>
    <row r="757" spans="1:7">
      <c r="A757" t="s">
        <v>951</v>
      </c>
      <c r="B757" s="87" t="s">
        <v>34</v>
      </c>
      <c r="C757" s="87" t="s">
        <v>11</v>
      </c>
      <c r="D757" s="87" t="s">
        <v>11</v>
      </c>
      <c r="E757" s="87" t="s">
        <v>11</v>
      </c>
      <c r="G757" t="str">
        <v>Grône</v>
      </c>
    </row>
    <row r="758" spans="1:7">
      <c r="A758" t="s">
        <v>952</v>
      </c>
      <c r="B758" s="87" t="s">
        <v>29</v>
      </c>
      <c r="C758" s="87" t="s">
        <v>11</v>
      </c>
      <c r="D758" s="87" t="s">
        <v>10</v>
      </c>
      <c r="E758" s="87" t="s">
        <v>11</v>
      </c>
      <c r="G758" t="str">
        <v>Grono</v>
      </c>
    </row>
    <row r="759" spans="1:7">
      <c r="A759" t="s">
        <v>953</v>
      </c>
      <c r="B759" s="87" t="s">
        <v>12</v>
      </c>
      <c r="C759" s="87" t="s">
        <v>10</v>
      </c>
      <c r="D759" s="87" t="s">
        <v>10</v>
      </c>
      <c r="E759" s="87" t="s">
        <v>9</v>
      </c>
      <c r="G759" t="str">
        <v>Grossaffoltern</v>
      </c>
    </row>
    <row r="760" spans="1:7">
      <c r="A760" t="s">
        <v>954</v>
      </c>
      <c r="B760" s="87" t="s">
        <v>14</v>
      </c>
      <c r="C760" s="87" t="s">
        <v>10</v>
      </c>
      <c r="D760" s="87" t="s">
        <v>10</v>
      </c>
      <c r="E760" s="87" t="s">
        <v>10</v>
      </c>
      <c r="G760" t="str">
        <v>Grossdietwil</v>
      </c>
    </row>
    <row r="761" spans="1:7">
      <c r="A761" t="s">
        <v>955</v>
      </c>
      <c r="B761" s="87" t="s">
        <v>12</v>
      </c>
      <c r="C761" s="87" t="s">
        <v>9</v>
      </c>
      <c r="D761" s="87" t="s">
        <v>9</v>
      </c>
      <c r="E761" s="87" t="s">
        <v>9</v>
      </c>
      <c r="G761" t="str">
        <v>Grosshöchstetten</v>
      </c>
    </row>
    <row r="762" spans="1:7">
      <c r="A762" t="s">
        <v>956</v>
      </c>
      <c r="B762" s="87" t="s">
        <v>14</v>
      </c>
      <c r="C762" s="87" t="s">
        <v>10</v>
      </c>
      <c r="D762" s="87" t="s">
        <v>9</v>
      </c>
      <c r="E762" s="87" t="s">
        <v>10</v>
      </c>
      <c r="G762" t="str">
        <v>Grosswangen</v>
      </c>
    </row>
    <row r="763" spans="1:7">
      <c r="A763" t="s">
        <v>957</v>
      </c>
      <c r="B763" s="87" t="s">
        <v>26</v>
      </c>
      <c r="C763" s="87" t="s">
        <v>11</v>
      </c>
      <c r="D763" s="87" t="s">
        <v>10</v>
      </c>
      <c r="E763" s="87" t="s">
        <v>10</v>
      </c>
      <c r="G763" t="str">
        <v>Grub (AR)</v>
      </c>
    </row>
    <row r="764" spans="1:7">
      <c r="A764" t="s">
        <v>958</v>
      </c>
      <c r="B764" s="87" t="s">
        <v>6</v>
      </c>
      <c r="C764" s="87" t="s">
        <v>7</v>
      </c>
      <c r="D764" s="87" t="s">
        <v>7</v>
      </c>
      <c r="E764" s="87" t="s">
        <v>7</v>
      </c>
      <c r="G764" t="str">
        <v>Grüningen</v>
      </c>
    </row>
    <row r="765" spans="1:7">
      <c r="A765" t="s">
        <v>959</v>
      </c>
      <c r="B765" s="87" t="s">
        <v>29</v>
      </c>
      <c r="C765" s="87" t="s">
        <v>10</v>
      </c>
      <c r="D765" s="87" t="s">
        <v>9</v>
      </c>
      <c r="E765" s="87" t="s">
        <v>9</v>
      </c>
      <c r="G765" t="str">
        <v>Grüsch</v>
      </c>
    </row>
    <row r="766" spans="1:7">
      <c r="A766" t="s">
        <v>960</v>
      </c>
      <c r="B766" s="87" t="s">
        <v>21</v>
      </c>
      <c r="C766" s="87" t="s">
        <v>10</v>
      </c>
      <c r="D766" s="87" t="s">
        <v>10</v>
      </c>
      <c r="E766" s="87" t="s">
        <v>10</v>
      </c>
      <c r="G766" t="str">
        <v>Gruyères</v>
      </c>
    </row>
    <row r="767" spans="1:7">
      <c r="A767" t="s">
        <v>961</v>
      </c>
      <c r="B767" s="87" t="s">
        <v>33</v>
      </c>
      <c r="C767" s="87" t="s">
        <v>10</v>
      </c>
      <c r="D767" s="87" t="s">
        <v>10</v>
      </c>
      <c r="E767" s="87" t="s">
        <v>10</v>
      </c>
      <c r="G767" t="str">
        <v>Gryon</v>
      </c>
    </row>
    <row r="768" spans="1:7">
      <c r="A768" t="s">
        <v>962</v>
      </c>
      <c r="B768" s="87" t="s">
        <v>12</v>
      </c>
      <c r="C768" s="87" t="s">
        <v>10</v>
      </c>
      <c r="D768" s="87" t="s">
        <v>9</v>
      </c>
      <c r="E768" s="87" t="s">
        <v>11</v>
      </c>
      <c r="G768" t="str">
        <v>Gsteig</v>
      </c>
    </row>
    <row r="769" spans="1:7">
      <c r="A769" t="s">
        <v>963</v>
      </c>
      <c r="B769" s="87" t="s">
        <v>12</v>
      </c>
      <c r="C769" s="87" t="s">
        <v>11</v>
      </c>
      <c r="D769" s="87" t="s">
        <v>10</v>
      </c>
      <c r="E769" s="87" t="s">
        <v>11</v>
      </c>
      <c r="G769" t="str">
        <v>Gsteigwiler</v>
      </c>
    </row>
    <row r="770" spans="1:7">
      <c r="A770" t="s">
        <v>964</v>
      </c>
      <c r="B770" s="87" t="s">
        <v>12</v>
      </c>
      <c r="C770" s="87" t="s">
        <v>13</v>
      </c>
      <c r="D770" s="87" t="s">
        <v>13</v>
      </c>
      <c r="E770" s="87" t="s">
        <v>11</v>
      </c>
      <c r="G770" t="str">
        <v>Guggisberg</v>
      </c>
    </row>
    <row r="771" spans="1:7">
      <c r="A771" t="s">
        <v>965</v>
      </c>
      <c r="B771" s="87" t="s">
        <v>12</v>
      </c>
      <c r="C771" s="87" t="s">
        <v>11</v>
      </c>
      <c r="D771" s="87" t="s">
        <v>10</v>
      </c>
      <c r="E771" s="87" t="s">
        <v>11</v>
      </c>
      <c r="G771" t="str">
        <v>Gündlischwand</v>
      </c>
    </row>
    <row r="772" spans="1:7">
      <c r="A772" t="s">
        <v>966</v>
      </c>
      <c r="B772" s="87" t="s">
        <v>22</v>
      </c>
      <c r="C772" s="87" t="s">
        <v>10</v>
      </c>
      <c r="D772" s="87" t="s">
        <v>10</v>
      </c>
      <c r="E772" s="87" t="s">
        <v>10</v>
      </c>
      <c r="G772" t="str">
        <v>Günsberg</v>
      </c>
    </row>
    <row r="773" spans="1:7">
      <c r="A773" t="s">
        <v>967</v>
      </c>
      <c r="B773" s="87" t="s">
        <v>22</v>
      </c>
      <c r="C773" s="87" t="s">
        <v>9</v>
      </c>
      <c r="D773" s="87" t="s">
        <v>10</v>
      </c>
      <c r="E773" s="87" t="s">
        <v>10</v>
      </c>
      <c r="G773" t="str">
        <v>Gunzgen</v>
      </c>
    </row>
    <row r="774" spans="1:7">
      <c r="A774" t="s">
        <v>968</v>
      </c>
      <c r="B774" s="87" t="s">
        <v>12</v>
      </c>
      <c r="C774" s="87" t="s">
        <v>11</v>
      </c>
      <c r="D774" s="87" t="s">
        <v>11</v>
      </c>
      <c r="E774" s="87" t="s">
        <v>11</v>
      </c>
      <c r="G774" t="str">
        <v>Gurbrü</v>
      </c>
    </row>
    <row r="775" spans="1:7">
      <c r="A775" t="s">
        <v>969</v>
      </c>
      <c r="B775" s="87" t="s">
        <v>21</v>
      </c>
      <c r="C775" s="87" t="s">
        <v>10</v>
      </c>
      <c r="D775" s="87" t="s">
        <v>9</v>
      </c>
      <c r="E775" s="87" t="s">
        <v>9</v>
      </c>
      <c r="G775" t="str">
        <v>Gurmels</v>
      </c>
    </row>
    <row r="776" spans="1:7">
      <c r="A776" t="s">
        <v>970</v>
      </c>
      <c r="B776" s="87" t="s">
        <v>15</v>
      </c>
      <c r="C776" s="87" t="s">
        <v>11</v>
      </c>
      <c r="D776" s="87" t="s">
        <v>10</v>
      </c>
      <c r="E776" s="87" t="s">
        <v>11</v>
      </c>
      <c r="G776" t="str">
        <v>Gurtnellen</v>
      </c>
    </row>
    <row r="777" spans="1:7">
      <c r="A777" t="s">
        <v>971</v>
      </c>
      <c r="B777" s="87" t="s">
        <v>12</v>
      </c>
      <c r="C777" s="87" t="s">
        <v>11</v>
      </c>
      <c r="D777" s="87" t="s">
        <v>11</v>
      </c>
      <c r="E777" s="87" t="s">
        <v>11</v>
      </c>
      <c r="G777" t="str">
        <v>Gurzelen</v>
      </c>
    </row>
    <row r="778" spans="1:7">
      <c r="A778" t="s">
        <v>972</v>
      </c>
      <c r="B778" s="87" t="s">
        <v>12</v>
      </c>
      <c r="C778" s="87" t="s">
        <v>11</v>
      </c>
      <c r="D778" s="87" t="s">
        <v>11</v>
      </c>
      <c r="E778" s="87" t="s">
        <v>13</v>
      </c>
      <c r="G778" t="str">
        <v>Guttannen</v>
      </c>
    </row>
    <row r="779" spans="1:7">
      <c r="A779" t="s">
        <v>973</v>
      </c>
      <c r="B779" s="87" t="s">
        <v>34</v>
      </c>
      <c r="C779" s="87" t="s">
        <v>13</v>
      </c>
      <c r="D779" s="87" t="s">
        <v>13</v>
      </c>
      <c r="E779" s="87" t="s">
        <v>13</v>
      </c>
      <c r="G779" t="str">
        <v>Guttet-Feschel</v>
      </c>
    </row>
    <row r="780" spans="1:7">
      <c r="A780" t="s">
        <v>974</v>
      </c>
      <c r="B780" s="87" t="s">
        <v>31</v>
      </c>
      <c r="C780" s="87" t="s">
        <v>9</v>
      </c>
      <c r="D780" s="87" t="s">
        <v>9</v>
      </c>
      <c r="E780" s="87" t="s">
        <v>9</v>
      </c>
      <c r="G780" t="str">
        <v>Güttingen</v>
      </c>
    </row>
    <row r="781" spans="1:7">
      <c r="A781" t="s">
        <v>975</v>
      </c>
      <c r="B781" s="87" t="s">
        <v>36</v>
      </c>
      <c r="C781" s="87" t="s">
        <v>7</v>
      </c>
      <c r="D781" s="87" t="s">
        <v>9</v>
      </c>
      <c r="E781" s="87" t="s">
        <v>9</v>
      </c>
      <c r="G781" t="str">
        <v>Gy</v>
      </c>
    </row>
    <row r="782" spans="1:7">
      <c r="A782" t="s">
        <v>976</v>
      </c>
      <c r="B782" s="87" t="s">
        <v>12</v>
      </c>
      <c r="C782" s="87" t="s">
        <v>11</v>
      </c>
      <c r="D782" s="87" t="s">
        <v>11</v>
      </c>
      <c r="E782" s="87" t="s">
        <v>11</v>
      </c>
      <c r="G782" t="str">
        <v>Habkern</v>
      </c>
    </row>
    <row r="783" spans="1:7">
      <c r="A783" t="s">
        <v>977</v>
      </c>
      <c r="B783" s="87" t="s">
        <v>30</v>
      </c>
      <c r="C783" s="87" t="s">
        <v>9</v>
      </c>
      <c r="D783" s="87" t="s">
        <v>9</v>
      </c>
      <c r="E783" s="87" t="s">
        <v>7</v>
      </c>
      <c r="G783" t="str">
        <v>Habsburg</v>
      </c>
    </row>
    <row r="784" spans="1:7">
      <c r="A784" t="s">
        <v>978</v>
      </c>
      <c r="B784" s="87" t="s">
        <v>24</v>
      </c>
      <c r="C784" s="87" t="s">
        <v>10</v>
      </c>
      <c r="D784" s="87" t="s">
        <v>11</v>
      </c>
      <c r="E784" s="87" t="s">
        <v>10</v>
      </c>
      <c r="G784" t="str">
        <v>Häfelfingen</v>
      </c>
    </row>
    <row r="785" spans="1:7">
      <c r="A785" t="s">
        <v>979</v>
      </c>
      <c r="B785" s="87" t="s">
        <v>6</v>
      </c>
      <c r="C785" s="87" t="s">
        <v>9</v>
      </c>
      <c r="D785" s="87" t="s">
        <v>9</v>
      </c>
      <c r="E785" s="87" t="s">
        <v>9</v>
      </c>
      <c r="G785" t="str">
        <v>Hagenbuch</v>
      </c>
    </row>
    <row r="786" spans="1:7">
      <c r="A786" t="s">
        <v>980</v>
      </c>
      <c r="B786" s="87" t="s">
        <v>22</v>
      </c>
      <c r="C786" s="87" t="s">
        <v>9</v>
      </c>
      <c r="D786" s="87" t="s">
        <v>9</v>
      </c>
      <c r="E786" s="87" t="s">
        <v>7</v>
      </c>
      <c r="G786" t="str">
        <v>Hägendorf</v>
      </c>
    </row>
    <row r="787" spans="1:7">
      <c r="A787" t="s">
        <v>981</v>
      </c>
      <c r="B787" s="87" t="s">
        <v>28</v>
      </c>
      <c r="C787" s="87" t="s">
        <v>9</v>
      </c>
      <c r="D787" s="87" t="s">
        <v>9</v>
      </c>
      <c r="E787" s="87" t="s">
        <v>9</v>
      </c>
      <c r="G787" t="str">
        <v>Häggenschwil</v>
      </c>
    </row>
    <row r="788" spans="1:7">
      <c r="A788" t="s">
        <v>982</v>
      </c>
      <c r="B788" s="87" t="s">
        <v>30</v>
      </c>
      <c r="C788" s="87" t="s">
        <v>10</v>
      </c>
      <c r="D788" s="87" t="s">
        <v>9</v>
      </c>
      <c r="E788" s="87" t="s">
        <v>7</v>
      </c>
      <c r="G788" t="str">
        <v>Hägglingen</v>
      </c>
    </row>
    <row r="789" spans="1:7">
      <c r="A789" t="s">
        <v>983</v>
      </c>
      <c r="B789" s="87" t="s">
        <v>12</v>
      </c>
      <c r="C789" s="87" t="s">
        <v>10</v>
      </c>
      <c r="D789" s="87" t="s">
        <v>10</v>
      </c>
      <c r="E789" s="87" t="s">
        <v>10</v>
      </c>
      <c r="G789" t="str">
        <v>Hagneck</v>
      </c>
    </row>
    <row r="790" spans="1:7">
      <c r="A790" t="s">
        <v>984</v>
      </c>
      <c r="B790" s="87" t="s">
        <v>25</v>
      </c>
      <c r="C790" s="87" t="s">
        <v>11</v>
      </c>
      <c r="D790" s="87" t="s">
        <v>10</v>
      </c>
      <c r="E790" s="87" t="s">
        <v>11</v>
      </c>
      <c r="G790" t="str">
        <v>Hallau</v>
      </c>
    </row>
    <row r="791" spans="1:7">
      <c r="A791" t="s">
        <v>985</v>
      </c>
      <c r="B791" s="87" t="s">
        <v>30</v>
      </c>
      <c r="C791" s="87" t="s">
        <v>9</v>
      </c>
      <c r="D791" s="87" t="s">
        <v>10</v>
      </c>
      <c r="E791" s="87" t="s">
        <v>9</v>
      </c>
      <c r="G791" t="str">
        <v>Hallwil</v>
      </c>
    </row>
    <row r="792" spans="1:7">
      <c r="A792" t="s">
        <v>986</v>
      </c>
      <c r="B792" s="87" t="s">
        <v>22</v>
      </c>
      <c r="C792" s="87" t="s">
        <v>10</v>
      </c>
      <c r="D792" s="87" t="s">
        <v>10</v>
      </c>
      <c r="E792" s="87" t="s">
        <v>10</v>
      </c>
      <c r="G792" t="str">
        <v>Halten</v>
      </c>
    </row>
    <row r="793" spans="1:7">
      <c r="A793" t="s">
        <v>987</v>
      </c>
      <c r="B793" s="87" t="s">
        <v>22</v>
      </c>
      <c r="C793" s="87" t="s">
        <v>9</v>
      </c>
      <c r="D793" s="87" t="s">
        <v>9</v>
      </c>
      <c r="E793" s="87" t="s">
        <v>9</v>
      </c>
      <c r="G793" t="str">
        <v>Härkingen</v>
      </c>
    </row>
    <row r="794" spans="1:7">
      <c r="A794" t="s">
        <v>988</v>
      </c>
      <c r="B794" s="87" t="s">
        <v>14</v>
      </c>
      <c r="C794" s="87" t="s">
        <v>11</v>
      </c>
      <c r="D794" s="87" t="s">
        <v>11</v>
      </c>
      <c r="E794" s="87" t="s">
        <v>11</v>
      </c>
      <c r="G794" t="str">
        <v>Hasle (LU)</v>
      </c>
    </row>
    <row r="795" spans="1:7">
      <c r="A795" t="s">
        <v>989</v>
      </c>
      <c r="B795" s="87" t="s">
        <v>12</v>
      </c>
      <c r="C795" s="87" t="s">
        <v>10</v>
      </c>
      <c r="D795" s="87" t="s">
        <v>11</v>
      </c>
      <c r="E795" s="87" t="s">
        <v>10</v>
      </c>
      <c r="G795" t="str">
        <v>Hasle bei Burgdorf</v>
      </c>
    </row>
    <row r="796" spans="1:7">
      <c r="A796" t="s">
        <v>990</v>
      </c>
      <c r="B796" s="87" t="s">
        <v>12</v>
      </c>
      <c r="C796" s="87" t="s">
        <v>11</v>
      </c>
      <c r="D796" s="87" t="s">
        <v>10</v>
      </c>
      <c r="E796" s="87" t="s">
        <v>11</v>
      </c>
      <c r="G796" t="str">
        <v>Hasliberg</v>
      </c>
    </row>
    <row r="797" spans="1:7">
      <c r="A797" t="s">
        <v>991</v>
      </c>
      <c r="B797" s="87" t="s">
        <v>22</v>
      </c>
      <c r="C797" s="87" t="s">
        <v>11</v>
      </c>
      <c r="D797" s="87" t="s">
        <v>11</v>
      </c>
      <c r="E797" s="87" t="s">
        <v>11</v>
      </c>
      <c r="G797" t="str">
        <v>Hauenstein-Ifenthal</v>
      </c>
    </row>
    <row r="798" spans="1:7">
      <c r="A798" t="s">
        <v>992</v>
      </c>
      <c r="B798" s="87" t="s">
        <v>31</v>
      </c>
      <c r="C798" s="87" t="s">
        <v>10</v>
      </c>
      <c r="D798" s="87" t="s">
        <v>10</v>
      </c>
      <c r="E798" s="87" t="s">
        <v>10</v>
      </c>
      <c r="G798" t="str">
        <v>Hauptwil-Gottshaus</v>
      </c>
    </row>
    <row r="799" spans="1:7">
      <c r="A799" t="s">
        <v>993</v>
      </c>
      <c r="B799" s="87" t="s">
        <v>30</v>
      </c>
      <c r="C799" s="87" t="s">
        <v>7</v>
      </c>
      <c r="D799" s="87" t="s">
        <v>7</v>
      </c>
      <c r="E799" s="87" t="s">
        <v>7</v>
      </c>
      <c r="G799" t="str">
        <v>Hausen (AG)</v>
      </c>
    </row>
    <row r="800" spans="1:7">
      <c r="A800" t="s">
        <v>994</v>
      </c>
      <c r="B800" s="87" t="s">
        <v>6</v>
      </c>
      <c r="C800" s="87" t="s">
        <v>7</v>
      </c>
      <c r="D800" s="87" t="s">
        <v>7</v>
      </c>
      <c r="E800" s="87" t="s">
        <v>8</v>
      </c>
      <c r="G800" t="str">
        <v>Hausen am Albis</v>
      </c>
    </row>
    <row r="801" spans="1:7">
      <c r="A801" t="s">
        <v>995</v>
      </c>
      <c r="B801" s="87" t="s">
        <v>37</v>
      </c>
      <c r="C801" s="87" t="s">
        <v>13</v>
      </c>
      <c r="D801" s="87" t="s">
        <v>13</v>
      </c>
      <c r="E801" s="87" t="s">
        <v>13</v>
      </c>
      <c r="G801" t="str">
        <v>Haute-Ajoie</v>
      </c>
    </row>
    <row r="802" spans="1:7">
      <c r="A802" t="s">
        <v>996</v>
      </c>
      <c r="B802" s="87" t="s">
        <v>33</v>
      </c>
      <c r="C802" s="87" t="s">
        <v>7</v>
      </c>
      <c r="D802" s="87" t="s">
        <v>9</v>
      </c>
      <c r="E802" s="87" t="s">
        <v>9</v>
      </c>
      <c r="G802" t="str">
        <v>Hautemorges</v>
      </c>
    </row>
    <row r="803" spans="1:7">
      <c r="A803" t="s">
        <v>997</v>
      </c>
      <c r="B803" s="87" t="s">
        <v>21</v>
      </c>
      <c r="C803" s="87" t="s">
        <v>9</v>
      </c>
      <c r="D803" s="87" t="s">
        <v>10</v>
      </c>
      <c r="E803" s="87" t="s">
        <v>9</v>
      </c>
      <c r="G803" t="str">
        <v>Hauterive (FR)</v>
      </c>
    </row>
    <row r="804" spans="1:7">
      <c r="A804" t="s">
        <v>998</v>
      </c>
      <c r="B804" s="87" t="s">
        <v>35</v>
      </c>
      <c r="C804" s="87" t="s">
        <v>9</v>
      </c>
      <c r="D804" s="87" t="s">
        <v>9</v>
      </c>
      <c r="E804" s="87" t="s">
        <v>9</v>
      </c>
      <c r="G804" t="str">
        <v>Hauterive (NE)</v>
      </c>
    </row>
    <row r="805" spans="1:7">
      <c r="A805" t="s">
        <v>999</v>
      </c>
      <c r="B805" s="87" t="s">
        <v>37</v>
      </c>
      <c r="C805" s="87" t="s">
        <v>11</v>
      </c>
      <c r="D805" s="87" t="s">
        <v>11</v>
      </c>
      <c r="E805" s="87" t="s">
        <v>11</v>
      </c>
      <c r="G805" t="str">
        <v>Haute-Sorne</v>
      </c>
    </row>
    <row r="806" spans="1:7">
      <c r="A806" t="s">
        <v>1000</v>
      </c>
      <c r="B806" s="87" t="s">
        <v>21</v>
      </c>
      <c r="C806" s="87" t="s">
        <v>10</v>
      </c>
      <c r="D806" s="87" t="s">
        <v>11</v>
      </c>
      <c r="E806" s="87" t="s">
        <v>10</v>
      </c>
      <c r="G806" t="str">
        <v>Hauteville</v>
      </c>
    </row>
    <row r="807" spans="1:7">
      <c r="A807" t="s">
        <v>1001</v>
      </c>
      <c r="B807" s="87" t="s">
        <v>21</v>
      </c>
      <c r="C807" s="87" t="s">
        <v>11</v>
      </c>
      <c r="D807" s="87" t="s">
        <v>11</v>
      </c>
      <c r="E807" s="87" t="s">
        <v>10</v>
      </c>
      <c r="G807" t="str">
        <v>Haut-Intyamon</v>
      </c>
    </row>
    <row r="808" spans="1:7">
      <c r="A808" t="s">
        <v>1002</v>
      </c>
      <c r="B808" s="87" t="s">
        <v>12</v>
      </c>
      <c r="C808" s="87" t="s">
        <v>11</v>
      </c>
      <c r="D808" s="87" t="s">
        <v>11</v>
      </c>
      <c r="E808" s="87" t="s">
        <v>11</v>
      </c>
      <c r="G808" t="str">
        <v>Häutligen</v>
      </c>
    </row>
    <row r="809" spans="1:7">
      <c r="A809" t="s">
        <v>1003</v>
      </c>
      <c r="B809" s="87" t="s">
        <v>6</v>
      </c>
      <c r="C809" s="87" t="s">
        <v>7</v>
      </c>
      <c r="D809" s="87" t="s">
        <v>7</v>
      </c>
      <c r="E809" s="87" t="s">
        <v>8</v>
      </c>
      <c r="G809" t="str">
        <v>Hedingen</v>
      </c>
    </row>
    <row r="810" spans="1:7">
      <c r="A810" t="s">
        <v>1004</v>
      </c>
      <c r="B810" s="87" t="s">
        <v>31</v>
      </c>
      <c r="C810" s="87" t="s">
        <v>10</v>
      </c>
      <c r="D810" s="87" t="s">
        <v>10</v>
      </c>
      <c r="E810" s="87" t="s">
        <v>9</v>
      </c>
      <c r="G810" t="str">
        <v>Hefenhofen</v>
      </c>
    </row>
    <row r="811" spans="1:7">
      <c r="A811" t="s">
        <v>1005</v>
      </c>
      <c r="B811" s="87" t="s">
        <v>26</v>
      </c>
      <c r="C811" s="87" t="s">
        <v>9</v>
      </c>
      <c r="D811" s="87" t="s">
        <v>9</v>
      </c>
      <c r="E811" s="87" t="s">
        <v>9</v>
      </c>
      <c r="G811" t="str">
        <v>Heiden</v>
      </c>
    </row>
    <row r="812" spans="1:7">
      <c r="A812" t="s">
        <v>1006</v>
      </c>
      <c r="B812" s="87" t="s">
        <v>12</v>
      </c>
      <c r="C812" s="87" t="s">
        <v>10</v>
      </c>
      <c r="D812" s="87" t="s">
        <v>10</v>
      </c>
      <c r="E812" s="87" t="s">
        <v>11</v>
      </c>
      <c r="G812" t="str">
        <v>Heiligenschwendi</v>
      </c>
    </row>
    <row r="813" spans="1:7">
      <c r="A813" t="s">
        <v>1007</v>
      </c>
      <c r="B813" s="87" t="s">
        <v>12</v>
      </c>
      <c r="C813" s="87" t="s">
        <v>7</v>
      </c>
      <c r="D813" s="87" t="s">
        <v>7</v>
      </c>
      <c r="E813" s="87" t="s">
        <v>9</v>
      </c>
      <c r="G813" t="str">
        <v>Heimberg</v>
      </c>
    </row>
    <row r="814" spans="1:7">
      <c r="A814" t="s">
        <v>1008</v>
      </c>
      <c r="B814" s="87" t="s">
        <v>12</v>
      </c>
      <c r="C814" s="87" t="s">
        <v>10</v>
      </c>
      <c r="D814" s="87" t="s">
        <v>11</v>
      </c>
      <c r="E814" s="87" t="s">
        <v>10</v>
      </c>
      <c r="G814" t="str">
        <v>Heimenhausen</v>
      </c>
    </row>
    <row r="815" spans="1:7">
      <c r="A815" t="s">
        <v>1009</v>
      </c>
      <c r="B815" s="87" t="s">
        <v>12</v>
      </c>
      <c r="C815" s="87" t="s">
        <v>11</v>
      </c>
      <c r="D815" s="87" t="s">
        <v>11</v>
      </c>
      <c r="E815" s="87" t="s">
        <v>11</v>
      </c>
      <c r="G815" t="str">
        <v>Heimiswil</v>
      </c>
    </row>
    <row r="816" spans="1:7">
      <c r="A816" t="s">
        <v>1010</v>
      </c>
      <c r="B816" s="87" t="s">
        <v>21</v>
      </c>
      <c r="C816" s="87" t="s">
        <v>11</v>
      </c>
      <c r="D816" s="87" t="s">
        <v>10</v>
      </c>
      <c r="E816" s="87" t="s">
        <v>11</v>
      </c>
      <c r="G816" t="str">
        <v>Heitenried</v>
      </c>
    </row>
    <row r="817" spans="1:7">
      <c r="A817" t="s">
        <v>1011</v>
      </c>
      <c r="B817" s="87" t="s">
        <v>30</v>
      </c>
      <c r="C817" s="87" t="s">
        <v>11</v>
      </c>
      <c r="D817" s="87" t="s">
        <v>11</v>
      </c>
      <c r="E817" s="87" t="s">
        <v>11</v>
      </c>
      <c r="G817" t="str">
        <v>Hellikon</v>
      </c>
    </row>
    <row r="818" spans="1:7">
      <c r="A818" t="s">
        <v>1012</v>
      </c>
      <c r="B818" s="87" t="s">
        <v>12</v>
      </c>
      <c r="C818" s="87" t="s">
        <v>11</v>
      </c>
      <c r="D818" s="87" t="s">
        <v>11</v>
      </c>
      <c r="E818" s="87" t="s">
        <v>11</v>
      </c>
      <c r="G818" t="str">
        <v>Hellsau</v>
      </c>
    </row>
    <row r="819" spans="1:7">
      <c r="A819" t="s">
        <v>1013</v>
      </c>
      <c r="B819" s="87" t="s">
        <v>28</v>
      </c>
      <c r="C819" s="87" t="s">
        <v>13</v>
      </c>
      <c r="D819" s="87" t="s">
        <v>11</v>
      </c>
      <c r="E819" s="87" t="s">
        <v>11</v>
      </c>
      <c r="G819" t="str">
        <v>Hemberg</v>
      </c>
    </row>
    <row r="820" spans="1:7">
      <c r="A820" t="s">
        <v>1014</v>
      </c>
      <c r="B820" s="87" t="s">
        <v>25</v>
      </c>
      <c r="C820" s="87" t="s">
        <v>11</v>
      </c>
      <c r="D820" s="87" t="s">
        <v>10</v>
      </c>
      <c r="E820" s="87" t="s">
        <v>10</v>
      </c>
      <c r="G820" t="str">
        <v>Hemishofen</v>
      </c>
    </row>
    <row r="821" spans="1:7">
      <c r="A821" t="s">
        <v>1015</v>
      </c>
      <c r="B821" s="87" t="s">
        <v>24</v>
      </c>
      <c r="C821" s="87" t="s">
        <v>11</v>
      </c>
      <c r="D821" s="87" t="s">
        <v>11</v>
      </c>
      <c r="E821" s="87" t="s">
        <v>11</v>
      </c>
      <c r="G821" t="str">
        <v>Hemmiken</v>
      </c>
    </row>
    <row r="822" spans="1:7">
      <c r="A822" t="s">
        <v>1016</v>
      </c>
      <c r="B822" s="87" t="s">
        <v>30</v>
      </c>
      <c r="C822" s="87" t="s">
        <v>9</v>
      </c>
      <c r="D822" s="87" t="s">
        <v>9</v>
      </c>
      <c r="E822" s="87" t="s">
        <v>7</v>
      </c>
      <c r="G822" t="str">
        <v>Hendschiken</v>
      </c>
    </row>
    <row r="823" spans="1:7">
      <c r="A823" t="s">
        <v>1017</v>
      </c>
      <c r="B823" s="87" t="s">
        <v>6</v>
      </c>
      <c r="C823" s="87" t="s">
        <v>9</v>
      </c>
      <c r="D823" s="87" t="s">
        <v>7</v>
      </c>
      <c r="E823" s="87" t="s">
        <v>7</v>
      </c>
      <c r="G823" t="str">
        <v>Henggart</v>
      </c>
    </row>
    <row r="824" spans="1:7">
      <c r="A824" t="s">
        <v>1018</v>
      </c>
      <c r="B824" s="87" t="s">
        <v>33</v>
      </c>
      <c r="C824" s="87" t="s">
        <v>11</v>
      </c>
      <c r="D824" s="87" t="s">
        <v>11</v>
      </c>
      <c r="E824" s="87" t="s">
        <v>11</v>
      </c>
      <c r="G824" t="str">
        <v>Henniez</v>
      </c>
    </row>
    <row r="825" spans="1:7">
      <c r="A825" t="s">
        <v>1019</v>
      </c>
      <c r="B825" s="87" t="s">
        <v>22</v>
      </c>
      <c r="C825" s="87" t="s">
        <v>11</v>
      </c>
      <c r="D825" s="87" t="s">
        <v>13</v>
      </c>
      <c r="E825" s="87" t="s">
        <v>11</v>
      </c>
      <c r="G825" t="str">
        <v>Herbetswil</v>
      </c>
    </row>
    <row r="826" spans="1:7">
      <c r="A826" t="s">
        <v>1020</v>
      </c>
      <c r="B826" s="87" t="s">
        <v>12</v>
      </c>
      <c r="C826" s="87" t="s">
        <v>11</v>
      </c>
      <c r="D826" s="87" t="s">
        <v>11</v>
      </c>
      <c r="E826" s="87" t="s">
        <v>10</v>
      </c>
      <c r="G826" t="str">
        <v>Herbligen</v>
      </c>
    </row>
    <row r="827" spans="1:7">
      <c r="A827" t="s">
        <v>1021</v>
      </c>
      <c r="B827" s="87" t="s">
        <v>31</v>
      </c>
      <c r="C827" s="87" t="s">
        <v>10</v>
      </c>
      <c r="D827" s="87" t="s">
        <v>9</v>
      </c>
      <c r="E827" s="87" t="s">
        <v>9</v>
      </c>
      <c r="G827" t="str">
        <v>Herdern</v>
      </c>
    </row>
    <row r="828" spans="1:7">
      <c r="A828" t="s">
        <v>1022</v>
      </c>
      <c r="B828" s="87" t="s">
        <v>34</v>
      </c>
      <c r="C828" s="87" t="s">
        <v>11</v>
      </c>
      <c r="D828" s="87" t="s">
        <v>10</v>
      </c>
      <c r="E828" s="87" t="s">
        <v>11</v>
      </c>
      <c r="G828" t="str">
        <v>Hérémence</v>
      </c>
    </row>
    <row r="829" spans="1:7">
      <c r="A829" t="s">
        <v>1023</v>
      </c>
      <c r="B829" s="87" t="s">
        <v>18</v>
      </c>
      <c r="C829" s="87" t="s">
        <v>7</v>
      </c>
      <c r="D829" s="87" t="s">
        <v>8</v>
      </c>
      <c r="E829" s="87" t="s">
        <v>8</v>
      </c>
      <c r="G829" t="str">
        <v>Hergiswil (NW)</v>
      </c>
    </row>
    <row r="830" spans="1:7">
      <c r="A830" t="s">
        <v>1024</v>
      </c>
      <c r="B830" s="87" t="s">
        <v>14</v>
      </c>
      <c r="C830" s="87" t="s">
        <v>11</v>
      </c>
      <c r="D830" s="87" t="s">
        <v>11</v>
      </c>
      <c r="E830" s="87" t="s">
        <v>11</v>
      </c>
      <c r="G830" t="str">
        <v>Hergiswil bei Willisau</v>
      </c>
    </row>
    <row r="831" spans="1:7">
      <c r="A831" t="s">
        <v>1025</v>
      </c>
      <c r="B831" s="87" t="s">
        <v>26</v>
      </c>
      <c r="C831" s="87" t="s">
        <v>7</v>
      </c>
      <c r="D831" s="87" t="s">
        <v>7</v>
      </c>
      <c r="E831" s="87" t="s">
        <v>9</v>
      </c>
      <c r="G831" t="str">
        <v>Herisau</v>
      </c>
    </row>
    <row r="832" spans="1:7">
      <c r="A832" t="s">
        <v>1026</v>
      </c>
      <c r="B832" s="87" t="s">
        <v>36</v>
      </c>
      <c r="C832" s="87" t="s">
        <v>7</v>
      </c>
      <c r="D832" s="87" t="s">
        <v>7</v>
      </c>
      <c r="E832" s="87" t="s">
        <v>7</v>
      </c>
      <c r="G832" t="str">
        <v>Hermance</v>
      </c>
    </row>
    <row r="833" spans="1:7">
      <c r="A833" t="s">
        <v>1027</v>
      </c>
      <c r="B833" s="87" t="s">
        <v>33</v>
      </c>
      <c r="C833" s="87" t="s">
        <v>10</v>
      </c>
      <c r="D833" s="87" t="s">
        <v>11</v>
      </c>
      <c r="E833" s="87" t="s">
        <v>11</v>
      </c>
      <c r="G833" t="str">
        <v>Hermenches</v>
      </c>
    </row>
    <row r="834" spans="1:7">
      <c r="A834" t="s">
        <v>1028</v>
      </c>
      <c r="B834" s="87" t="s">
        <v>12</v>
      </c>
      <c r="C834" s="87" t="s">
        <v>10</v>
      </c>
      <c r="D834" s="87" t="s">
        <v>10</v>
      </c>
      <c r="E834" s="87" t="s">
        <v>10</v>
      </c>
      <c r="G834" t="str">
        <v>Hermrigen</v>
      </c>
    </row>
    <row r="835" spans="1:7">
      <c r="A835" t="s">
        <v>1029</v>
      </c>
      <c r="B835" s="87" t="s">
        <v>6</v>
      </c>
      <c r="C835" s="87" t="s">
        <v>8</v>
      </c>
      <c r="D835" s="87" t="s">
        <v>8</v>
      </c>
      <c r="E835" s="87" t="s">
        <v>8</v>
      </c>
      <c r="G835" t="str">
        <v>Herrliberg</v>
      </c>
    </row>
    <row r="836" spans="1:7">
      <c r="A836" t="s">
        <v>1030</v>
      </c>
      <c r="B836" s="87" t="s">
        <v>24</v>
      </c>
      <c r="C836" s="87" t="s">
        <v>10</v>
      </c>
      <c r="D836" s="87" t="s">
        <v>10</v>
      </c>
      <c r="E836" s="87" t="s">
        <v>9</v>
      </c>
      <c r="G836" t="str">
        <v>Hersberg</v>
      </c>
    </row>
    <row r="837" spans="1:7">
      <c r="A837" t="s">
        <v>1031</v>
      </c>
      <c r="B837" s="87" t="s">
        <v>30</v>
      </c>
      <c r="C837" s="87" t="s">
        <v>9</v>
      </c>
      <c r="D837" s="87" t="s">
        <v>9</v>
      </c>
      <c r="E837" s="87" t="s">
        <v>9</v>
      </c>
      <c r="G837" t="str">
        <v>Herznach</v>
      </c>
    </row>
    <row r="838" spans="1:7">
      <c r="A838" t="s">
        <v>1032</v>
      </c>
      <c r="B838" s="87" t="s">
        <v>12</v>
      </c>
      <c r="C838" s="87" t="s">
        <v>9</v>
      </c>
      <c r="D838" s="87" t="s">
        <v>10</v>
      </c>
      <c r="E838" s="87" t="s">
        <v>10</v>
      </c>
      <c r="G838" t="str">
        <v>Herzogenbuchsee</v>
      </c>
    </row>
    <row r="839" spans="1:7">
      <c r="A839" t="s">
        <v>1033</v>
      </c>
      <c r="B839" s="87" t="s">
        <v>6</v>
      </c>
      <c r="C839" s="87" t="s">
        <v>7</v>
      </c>
      <c r="D839" s="87" t="s">
        <v>7</v>
      </c>
      <c r="E839" s="87" t="s">
        <v>7</v>
      </c>
      <c r="G839" t="str">
        <v>Hettlingen</v>
      </c>
    </row>
    <row r="840" spans="1:7">
      <c r="A840" t="s">
        <v>1034</v>
      </c>
      <c r="B840" s="87" t="s">
        <v>14</v>
      </c>
      <c r="C840" s="87" t="s">
        <v>7</v>
      </c>
      <c r="D840" s="87" t="s">
        <v>7</v>
      </c>
      <c r="E840" s="87" t="s">
        <v>7</v>
      </c>
      <c r="G840" t="str">
        <v>Hildisrieden</v>
      </c>
    </row>
    <row r="841" spans="1:7">
      <c r="A841" t="s">
        <v>1035</v>
      </c>
      <c r="B841" s="87" t="s">
        <v>12</v>
      </c>
      <c r="C841" s="87" t="s">
        <v>9</v>
      </c>
      <c r="D841" s="87" t="s">
        <v>9</v>
      </c>
      <c r="E841" s="87" t="s">
        <v>9</v>
      </c>
      <c r="G841" t="str">
        <v>Hilterfingen</v>
      </c>
    </row>
    <row r="842" spans="1:7">
      <c r="A842" t="s">
        <v>1036</v>
      </c>
      <c r="B842" s="87" t="s">
        <v>22</v>
      </c>
      <c r="C842" s="87" t="s">
        <v>11</v>
      </c>
      <c r="D842" s="87" t="s">
        <v>10</v>
      </c>
      <c r="E842" s="87" t="s">
        <v>10</v>
      </c>
      <c r="G842" t="str">
        <v>Himmelried</v>
      </c>
    </row>
    <row r="843" spans="1:7">
      <c r="A843" t="s">
        <v>1037</v>
      </c>
      <c r="B843" s="87" t="s">
        <v>12</v>
      </c>
      <c r="C843" s="87" t="s">
        <v>9</v>
      </c>
      <c r="D843" s="87" t="s">
        <v>9</v>
      </c>
      <c r="E843" s="87" t="s">
        <v>10</v>
      </c>
      <c r="G843" t="str">
        <v>Hindelbank</v>
      </c>
    </row>
    <row r="844" spans="1:7">
      <c r="A844" t="s">
        <v>1038</v>
      </c>
      <c r="B844" s="87" t="s">
        <v>6</v>
      </c>
      <c r="C844" s="87" t="s">
        <v>8</v>
      </c>
      <c r="D844" s="87" t="s">
        <v>7</v>
      </c>
      <c r="E844" s="87" t="s">
        <v>7</v>
      </c>
      <c r="G844" t="str">
        <v>Hinwil</v>
      </c>
    </row>
    <row r="845" spans="1:7">
      <c r="A845" t="s">
        <v>1039</v>
      </c>
      <c r="B845" s="87" t="s">
        <v>30</v>
      </c>
      <c r="C845" s="87" t="s">
        <v>9</v>
      </c>
      <c r="D845" s="87" t="s">
        <v>9</v>
      </c>
      <c r="E845" s="87" t="s">
        <v>7</v>
      </c>
      <c r="G845" t="str">
        <v>Hirschthal</v>
      </c>
    </row>
    <row r="846" spans="1:7">
      <c r="A846" t="s">
        <v>1040</v>
      </c>
      <c r="B846" s="87" t="s">
        <v>6</v>
      </c>
      <c r="C846" s="87" t="s">
        <v>7</v>
      </c>
      <c r="D846" s="87" t="s">
        <v>7</v>
      </c>
      <c r="E846" s="87" t="s">
        <v>7</v>
      </c>
      <c r="G846" t="str">
        <v>Hittnau</v>
      </c>
    </row>
    <row r="847" spans="1:7">
      <c r="A847" t="s">
        <v>1041</v>
      </c>
      <c r="B847" s="87" t="s">
        <v>14</v>
      </c>
      <c r="C847" s="87" t="s">
        <v>7</v>
      </c>
      <c r="D847" s="87" t="s">
        <v>9</v>
      </c>
      <c r="E847" s="87" t="s">
        <v>7</v>
      </c>
      <c r="G847" t="str">
        <v>Hitzkirch</v>
      </c>
    </row>
    <row r="848" spans="1:7">
      <c r="A848" t="s">
        <v>1042</v>
      </c>
      <c r="B848" s="87" t="s">
        <v>14</v>
      </c>
      <c r="C848" s="87" t="s">
        <v>7</v>
      </c>
      <c r="D848" s="87" t="s">
        <v>7</v>
      </c>
      <c r="E848" s="87" t="s">
        <v>7</v>
      </c>
      <c r="G848" t="str">
        <v>Hochdorf</v>
      </c>
    </row>
    <row r="849" spans="1:7">
      <c r="A849" t="s">
        <v>1043</v>
      </c>
      <c r="B849" s="87" t="s">
        <v>6</v>
      </c>
      <c r="C849" s="87" t="s">
        <v>7</v>
      </c>
      <c r="D849" s="87" t="s">
        <v>7</v>
      </c>
      <c r="E849" s="87" t="s">
        <v>7</v>
      </c>
      <c r="G849" t="str">
        <v>Hochfelden</v>
      </c>
    </row>
    <row r="850" spans="1:7">
      <c r="A850" t="s">
        <v>1044</v>
      </c>
      <c r="B850" s="87" t="s">
        <v>12</v>
      </c>
      <c r="C850" s="87" t="s">
        <v>11</v>
      </c>
      <c r="D850" s="87" t="s">
        <v>11</v>
      </c>
      <c r="E850" s="87" t="s">
        <v>13</v>
      </c>
      <c r="G850" t="str">
        <v>Höchstetten</v>
      </c>
    </row>
    <row r="851" spans="1:7">
      <c r="A851" t="s">
        <v>1045</v>
      </c>
      <c r="B851" s="87" t="s">
        <v>22</v>
      </c>
      <c r="C851" s="87" t="s">
        <v>11</v>
      </c>
      <c r="D851" s="87" t="s">
        <v>10</v>
      </c>
      <c r="E851" s="87" t="s">
        <v>10</v>
      </c>
      <c r="G851" t="str">
        <v>Hochwald</v>
      </c>
    </row>
    <row r="852" spans="1:7">
      <c r="A852" t="s">
        <v>1046</v>
      </c>
      <c r="B852" s="87" t="s">
        <v>12</v>
      </c>
      <c r="C852" s="87" t="s">
        <v>11</v>
      </c>
      <c r="D852" s="87" t="s">
        <v>11</v>
      </c>
      <c r="E852" s="87" t="s">
        <v>11</v>
      </c>
      <c r="G852" t="str">
        <v>Hofstetten bei Brienz</v>
      </c>
    </row>
    <row r="853" spans="1:7">
      <c r="A853" t="s">
        <v>1047</v>
      </c>
      <c r="B853" s="87" t="s">
        <v>22</v>
      </c>
      <c r="C853" s="87" t="s">
        <v>10</v>
      </c>
      <c r="D853" s="87" t="s">
        <v>9</v>
      </c>
      <c r="E853" s="87" t="s">
        <v>9</v>
      </c>
      <c r="G853" t="str">
        <v>Hofstetten-Flüh</v>
      </c>
    </row>
    <row r="854" spans="1:7">
      <c r="A854" t="s">
        <v>1048</v>
      </c>
      <c r="B854" s="87" t="s">
        <v>14</v>
      </c>
      <c r="C854" s="87" t="s">
        <v>9</v>
      </c>
      <c r="D854" s="87" t="s">
        <v>9</v>
      </c>
      <c r="E854" s="87" t="s">
        <v>9</v>
      </c>
      <c r="G854" t="str">
        <v>Hohenrain</v>
      </c>
    </row>
    <row r="855" spans="1:7">
      <c r="A855" t="s">
        <v>1049</v>
      </c>
      <c r="B855" s="87" t="s">
        <v>31</v>
      </c>
      <c r="C855" s="87" t="s">
        <v>11</v>
      </c>
      <c r="D855" s="87" t="s">
        <v>11</v>
      </c>
      <c r="E855" s="87" t="s">
        <v>10</v>
      </c>
      <c r="G855" t="str">
        <v>Hohentannen</v>
      </c>
    </row>
    <row r="856" spans="1:7">
      <c r="A856" t="s">
        <v>1050</v>
      </c>
      <c r="B856" s="87" t="s">
        <v>30</v>
      </c>
      <c r="C856" s="87" t="s">
        <v>7</v>
      </c>
      <c r="D856" s="87" t="s">
        <v>7</v>
      </c>
      <c r="E856" s="87" t="s">
        <v>9</v>
      </c>
      <c r="G856" t="str">
        <v>Holderbank (AG)</v>
      </c>
    </row>
    <row r="857" spans="1:7">
      <c r="A857" t="s">
        <v>1051</v>
      </c>
      <c r="B857" s="87" t="s">
        <v>22</v>
      </c>
      <c r="C857" s="87" t="s">
        <v>11</v>
      </c>
      <c r="D857" s="87" t="s">
        <v>13</v>
      </c>
      <c r="E857" s="87" t="s">
        <v>11</v>
      </c>
      <c r="G857" t="str">
        <v>Holderbank (SO)</v>
      </c>
    </row>
    <row r="858" spans="1:7">
      <c r="A858" t="s">
        <v>1052</v>
      </c>
      <c r="B858" s="87" t="s">
        <v>24</v>
      </c>
      <c r="C858" s="87" t="s">
        <v>9</v>
      </c>
      <c r="D858" s="87" t="s">
        <v>9</v>
      </c>
      <c r="E858" s="87" t="s">
        <v>9</v>
      </c>
      <c r="G858" t="str">
        <v>Hölstein</v>
      </c>
    </row>
    <row r="859" spans="1:7">
      <c r="A859" t="s">
        <v>1053</v>
      </c>
      <c r="B859" s="87" t="s">
        <v>30</v>
      </c>
      <c r="C859" s="87" t="s">
        <v>9</v>
      </c>
      <c r="D859" s="87" t="s">
        <v>9</v>
      </c>
      <c r="E859" s="87" t="s">
        <v>9</v>
      </c>
      <c r="G859" t="str">
        <v>Holziken</v>
      </c>
    </row>
    <row r="860" spans="1:7">
      <c r="A860" t="s">
        <v>1054</v>
      </c>
      <c r="B860" s="87" t="s">
        <v>12</v>
      </c>
      <c r="C860" s="87" t="s">
        <v>13</v>
      </c>
      <c r="D860" s="87" t="s">
        <v>11</v>
      </c>
      <c r="E860" s="87" t="s">
        <v>11</v>
      </c>
      <c r="G860" t="str">
        <v>Homberg</v>
      </c>
    </row>
    <row r="861" spans="1:7">
      <c r="A861" t="s">
        <v>1055</v>
      </c>
      <c r="B861" s="87" t="s">
        <v>6</v>
      </c>
      <c r="C861" s="87" t="s">
        <v>7</v>
      </c>
      <c r="D861" s="87" t="s">
        <v>7</v>
      </c>
      <c r="E861" s="87" t="s">
        <v>7</v>
      </c>
      <c r="G861" t="str">
        <v>Hombrechtikon</v>
      </c>
    </row>
    <row r="862" spans="1:7">
      <c r="A862" t="s">
        <v>1056</v>
      </c>
      <c r="B862" s="87" t="s">
        <v>31</v>
      </c>
      <c r="C862" s="87" t="s">
        <v>10</v>
      </c>
      <c r="D862" s="87" t="s">
        <v>10</v>
      </c>
      <c r="E862" s="87" t="s">
        <v>10</v>
      </c>
      <c r="G862" t="str">
        <v>Homburg</v>
      </c>
    </row>
    <row r="863" spans="1:7">
      <c r="A863" t="s">
        <v>1057</v>
      </c>
      <c r="B863" s="87" t="s">
        <v>14</v>
      </c>
      <c r="C863" s="87" t="s">
        <v>7</v>
      </c>
      <c r="D863" s="87" t="s">
        <v>9</v>
      </c>
      <c r="E863" s="87" t="s">
        <v>7</v>
      </c>
      <c r="G863" t="str">
        <v>Honau</v>
      </c>
    </row>
    <row r="864" spans="1:7">
      <c r="A864" t="s">
        <v>1058</v>
      </c>
      <c r="B864" s="87" t="s">
        <v>6</v>
      </c>
      <c r="C864" s="87" t="s">
        <v>8</v>
      </c>
      <c r="D864" s="87" t="s">
        <v>8</v>
      </c>
      <c r="E864" s="87" t="s">
        <v>8</v>
      </c>
      <c r="G864" t="str">
        <v>Horgen</v>
      </c>
    </row>
    <row r="865" spans="1:7">
      <c r="A865" t="s">
        <v>1059</v>
      </c>
      <c r="B865" s="87" t="s">
        <v>6</v>
      </c>
      <c r="C865" s="87" t="s">
        <v>7</v>
      </c>
      <c r="D865" s="87" t="s">
        <v>7</v>
      </c>
      <c r="E865" s="87" t="s">
        <v>7</v>
      </c>
      <c r="G865" t="str">
        <v>Höri</v>
      </c>
    </row>
    <row r="866" spans="1:7">
      <c r="A866" t="s">
        <v>1060</v>
      </c>
      <c r="B866" s="87" t="s">
        <v>31</v>
      </c>
      <c r="C866" s="87" t="s">
        <v>9</v>
      </c>
      <c r="D866" s="87" t="s">
        <v>7</v>
      </c>
      <c r="E866" s="87" t="s">
        <v>7</v>
      </c>
      <c r="G866" t="str">
        <v>Horn</v>
      </c>
    </row>
    <row r="867" spans="1:7">
      <c r="A867" t="s">
        <v>1061</v>
      </c>
      <c r="B867" s="87" t="s">
        <v>12</v>
      </c>
      <c r="C867" s="87" t="s">
        <v>11</v>
      </c>
      <c r="D867" s="87" t="s">
        <v>11</v>
      </c>
      <c r="E867" s="87" t="s">
        <v>11</v>
      </c>
      <c r="G867" t="str">
        <v>Horrenbach-Buchen</v>
      </c>
    </row>
    <row r="868" spans="1:7">
      <c r="A868" t="s">
        <v>1062</v>
      </c>
      <c r="B868" s="87" t="s">
        <v>22</v>
      </c>
      <c r="C868" s="87" t="s">
        <v>10</v>
      </c>
      <c r="D868" s="87" t="s">
        <v>11</v>
      </c>
      <c r="E868" s="87" t="s">
        <v>10</v>
      </c>
      <c r="G868" t="str">
        <v>Horriwil</v>
      </c>
    </row>
    <row r="869" spans="1:7">
      <c r="A869" t="s">
        <v>1063</v>
      </c>
      <c r="B869" s="87" t="s">
        <v>14</v>
      </c>
      <c r="C869" s="87" t="s">
        <v>8</v>
      </c>
      <c r="D869" s="87" t="s">
        <v>7</v>
      </c>
      <c r="E869" s="87" t="s">
        <v>7</v>
      </c>
      <c r="G869" t="str">
        <v>Horw</v>
      </c>
    </row>
    <row r="870" spans="1:7">
      <c r="A870" t="s">
        <v>1064</v>
      </c>
      <c r="B870" s="87" t="s">
        <v>15</v>
      </c>
      <c r="C870" s="87" t="s">
        <v>10</v>
      </c>
      <c r="D870" s="87" t="s">
        <v>9</v>
      </c>
      <c r="E870" s="87" t="s">
        <v>10</v>
      </c>
      <c r="G870" t="str">
        <v>Hospental</v>
      </c>
    </row>
    <row r="871" spans="1:7">
      <c r="A871" t="s">
        <v>1065</v>
      </c>
      <c r="B871" s="87" t="s">
        <v>22</v>
      </c>
      <c r="C871" s="87" t="s">
        <v>10</v>
      </c>
      <c r="D871" s="87" t="s">
        <v>11</v>
      </c>
      <c r="E871" s="87" t="s">
        <v>10</v>
      </c>
      <c r="G871" t="str">
        <v>Hubersdorf</v>
      </c>
    </row>
    <row r="872" spans="1:7">
      <c r="A872" t="s">
        <v>1066</v>
      </c>
      <c r="B872" s="87" t="s">
        <v>6</v>
      </c>
      <c r="C872" s="87" t="s">
        <v>10</v>
      </c>
      <c r="D872" s="87" t="s">
        <v>10</v>
      </c>
      <c r="E872" s="87" t="s">
        <v>9</v>
      </c>
      <c r="G872" t="str">
        <v>Humlikon</v>
      </c>
    </row>
    <row r="873" spans="1:7">
      <c r="A873" t="s">
        <v>1067</v>
      </c>
      <c r="B873" s="87" t="s">
        <v>26</v>
      </c>
      <c r="C873" s="87" t="s">
        <v>11</v>
      </c>
      <c r="D873" s="87" t="s">
        <v>11</v>
      </c>
      <c r="E873" s="87" t="s">
        <v>11</v>
      </c>
      <c r="G873" t="str">
        <v>Hundwil</v>
      </c>
    </row>
    <row r="874" spans="1:7">
      <c r="A874" t="s">
        <v>1068</v>
      </c>
      <c r="B874" s="87" t="s">
        <v>20</v>
      </c>
      <c r="C874" s="87" t="s">
        <v>8</v>
      </c>
      <c r="D874" s="87" t="s">
        <v>8</v>
      </c>
      <c r="E874" s="87" t="s">
        <v>8</v>
      </c>
      <c r="G874" t="str">
        <v>Hünenberg</v>
      </c>
    </row>
    <row r="875" spans="1:7">
      <c r="A875" t="s">
        <v>1069</v>
      </c>
      <c r="B875" s="87" t="s">
        <v>22</v>
      </c>
      <c r="C875" s="87" t="s">
        <v>11</v>
      </c>
      <c r="D875" s="87" t="s">
        <v>11</v>
      </c>
      <c r="E875" s="87" t="s">
        <v>11</v>
      </c>
      <c r="G875" t="str">
        <v>Hüniken</v>
      </c>
    </row>
    <row r="876" spans="1:7">
      <c r="A876" t="s">
        <v>1070</v>
      </c>
      <c r="B876" s="87" t="s">
        <v>6</v>
      </c>
      <c r="C876" s="87" t="s">
        <v>9</v>
      </c>
      <c r="D876" s="87" t="s">
        <v>9</v>
      </c>
      <c r="E876" s="87" t="s">
        <v>7</v>
      </c>
      <c r="G876" t="str">
        <v>Hüntwangen</v>
      </c>
    </row>
    <row r="877" spans="1:7">
      <c r="A877" t="s">
        <v>1071</v>
      </c>
      <c r="B877" s="87" t="s">
        <v>30</v>
      </c>
      <c r="C877" s="87" t="s">
        <v>7</v>
      </c>
      <c r="D877" s="87" t="s">
        <v>7</v>
      </c>
      <c r="E877" s="87" t="s">
        <v>7</v>
      </c>
      <c r="G877" t="str">
        <v>Hunzenschwil</v>
      </c>
    </row>
    <row r="878" spans="1:7">
      <c r="A878" t="s">
        <v>1072</v>
      </c>
      <c r="B878" s="87" t="s">
        <v>6</v>
      </c>
      <c r="C878" s="87" t="s">
        <v>7</v>
      </c>
      <c r="D878" s="87" t="s">
        <v>7</v>
      </c>
      <c r="E878" s="87" t="s">
        <v>8</v>
      </c>
      <c r="G878" t="str">
        <v>Hüttikon</v>
      </c>
    </row>
    <row r="879" spans="1:7">
      <c r="A879" t="s">
        <v>1073</v>
      </c>
      <c r="B879" s="87" t="s">
        <v>31</v>
      </c>
      <c r="C879" s="87" t="s">
        <v>10</v>
      </c>
      <c r="D879" s="87" t="s">
        <v>10</v>
      </c>
      <c r="E879" s="87" t="s">
        <v>10</v>
      </c>
      <c r="G879" t="str">
        <v>Hüttlingen</v>
      </c>
    </row>
    <row r="880" spans="1:7">
      <c r="A880" t="s">
        <v>1074</v>
      </c>
      <c r="B880" s="87" t="s">
        <v>12</v>
      </c>
      <c r="C880" s="87" t="s">
        <v>10</v>
      </c>
      <c r="D880" s="87" t="s">
        <v>10</v>
      </c>
      <c r="E880" s="87" t="s">
        <v>11</v>
      </c>
      <c r="G880" t="str">
        <v>Huttwil</v>
      </c>
    </row>
    <row r="881" spans="1:7">
      <c r="A881" t="s">
        <v>1075</v>
      </c>
      <c r="B881" s="87" t="s">
        <v>31</v>
      </c>
      <c r="C881" s="87" t="s">
        <v>10</v>
      </c>
      <c r="D881" s="87" t="s">
        <v>9</v>
      </c>
      <c r="E881" s="87" t="s">
        <v>9</v>
      </c>
      <c r="G881" t="str">
        <v>Hüttwilen</v>
      </c>
    </row>
    <row r="882" spans="1:7">
      <c r="A882" t="s">
        <v>1076</v>
      </c>
      <c r="B882" s="87" t="s">
        <v>34</v>
      </c>
      <c r="C882" s="87" t="s">
        <v>10</v>
      </c>
      <c r="D882" s="87" t="s">
        <v>10</v>
      </c>
      <c r="E882" s="87" t="s">
        <v>10</v>
      </c>
      <c r="G882" t="str">
        <v>Icogne</v>
      </c>
    </row>
    <row r="883" spans="1:7">
      <c r="A883" t="s">
        <v>1077</v>
      </c>
      <c r="B883" s="87" t="s">
        <v>12</v>
      </c>
      <c r="C883" s="87" t="s">
        <v>9</v>
      </c>
      <c r="D883" s="87" t="s">
        <v>10</v>
      </c>
      <c r="E883" s="87" t="s">
        <v>10</v>
      </c>
      <c r="G883" t="str">
        <v>Iffwil</v>
      </c>
    </row>
    <row r="884" spans="1:7">
      <c r="A884" t="s">
        <v>1078</v>
      </c>
      <c r="B884" s="87" t="s">
        <v>29</v>
      </c>
      <c r="C884" s="87" t="s">
        <v>9</v>
      </c>
      <c r="D884" s="87" t="s">
        <v>7</v>
      </c>
      <c r="E884" s="87" t="s">
        <v>9</v>
      </c>
      <c r="G884" t="str">
        <v>Ilanz/Glion</v>
      </c>
    </row>
    <row r="885" spans="1:7">
      <c r="A885" t="s">
        <v>1079</v>
      </c>
      <c r="B885" s="87" t="s">
        <v>16</v>
      </c>
      <c r="C885" s="87" t="s">
        <v>10</v>
      </c>
      <c r="D885" s="87" t="s">
        <v>9</v>
      </c>
      <c r="E885" s="87" t="s">
        <v>10</v>
      </c>
      <c r="G885" t="str">
        <v>Illgau</v>
      </c>
    </row>
    <row r="886" spans="1:7">
      <c r="A886" t="s">
        <v>1080</v>
      </c>
      <c r="B886" s="87" t="s">
        <v>6</v>
      </c>
      <c r="C886" s="87" t="s">
        <v>8</v>
      </c>
      <c r="D886" s="87" t="s">
        <v>8</v>
      </c>
      <c r="E886" s="87" t="s">
        <v>8</v>
      </c>
      <c r="G886" t="str">
        <v>Illnau-Effretikon</v>
      </c>
    </row>
    <row r="887" spans="1:7">
      <c r="A887" t="s">
        <v>1081</v>
      </c>
      <c r="B887" s="87" t="s">
        <v>34</v>
      </c>
      <c r="C887" s="87" t="s">
        <v>13</v>
      </c>
      <c r="D887" s="87" t="s">
        <v>13</v>
      </c>
      <c r="E887" s="87" t="s">
        <v>13</v>
      </c>
      <c r="G887" t="str">
        <v>Inden</v>
      </c>
    </row>
    <row r="888" spans="1:7">
      <c r="A888" t="s">
        <v>1082</v>
      </c>
      <c r="B888" s="87" t="s">
        <v>16</v>
      </c>
      <c r="C888" s="87" t="s">
        <v>7</v>
      </c>
      <c r="D888" s="87" t="s">
        <v>7</v>
      </c>
      <c r="E888" s="87" t="s">
        <v>7</v>
      </c>
      <c r="G888" t="str">
        <v>Ingenbohl</v>
      </c>
    </row>
    <row r="889" spans="1:7">
      <c r="A889" t="s">
        <v>1083</v>
      </c>
      <c r="B889" s="87" t="s">
        <v>12</v>
      </c>
      <c r="C889" s="87" t="s">
        <v>11</v>
      </c>
      <c r="D889" s="87" t="s">
        <v>11</v>
      </c>
      <c r="E889" s="87" t="s">
        <v>10</v>
      </c>
      <c r="G889" t="str">
        <v>Inkwil</v>
      </c>
    </row>
    <row r="890" spans="1:7">
      <c r="A890" t="s">
        <v>1084</v>
      </c>
      <c r="B890" s="87" t="s">
        <v>16</v>
      </c>
      <c r="C890" s="87" t="s">
        <v>11</v>
      </c>
      <c r="D890" s="87" t="s">
        <v>11</v>
      </c>
      <c r="E890" s="87" t="s">
        <v>11</v>
      </c>
      <c r="G890" t="str">
        <v>Innerthal</v>
      </c>
    </row>
    <row r="891" spans="1:7">
      <c r="A891" t="s">
        <v>1085</v>
      </c>
      <c r="B891" s="87" t="s">
        <v>12</v>
      </c>
      <c r="C891" s="87" t="s">
        <v>11</v>
      </c>
      <c r="D891" s="87" t="s">
        <v>11</v>
      </c>
      <c r="E891" s="87" t="s">
        <v>11</v>
      </c>
      <c r="G891" t="str">
        <v>Innertkirchen</v>
      </c>
    </row>
    <row r="892" spans="1:7">
      <c r="A892" t="s">
        <v>1086</v>
      </c>
      <c r="B892" s="87" t="s">
        <v>12</v>
      </c>
      <c r="C892" s="87" t="s">
        <v>9</v>
      </c>
      <c r="D892" s="87" t="s">
        <v>9</v>
      </c>
      <c r="E892" s="87" t="s">
        <v>9</v>
      </c>
      <c r="G892" t="str">
        <v>Ins</v>
      </c>
    </row>
    <row r="893" spans="1:7">
      <c r="A893" t="s">
        <v>1087</v>
      </c>
      <c r="B893" s="87" t="s">
        <v>12</v>
      </c>
      <c r="C893" s="87" t="s">
        <v>9</v>
      </c>
      <c r="D893" s="87" t="s">
        <v>9</v>
      </c>
      <c r="E893" s="87" t="s">
        <v>9</v>
      </c>
      <c r="G893" t="str">
        <v>Interlaken</v>
      </c>
    </row>
    <row r="894" spans="1:7">
      <c r="A894" t="s">
        <v>1088</v>
      </c>
      <c r="B894" s="87" t="s">
        <v>14</v>
      </c>
      <c r="C894" s="87" t="s">
        <v>7</v>
      </c>
      <c r="D894" s="87" t="s">
        <v>7</v>
      </c>
      <c r="E894" s="87" t="s">
        <v>7</v>
      </c>
      <c r="G894" t="str">
        <v>Inwil</v>
      </c>
    </row>
    <row r="895" spans="1:7">
      <c r="A895" t="s">
        <v>1089</v>
      </c>
      <c r="B895" s="87" t="s">
        <v>12</v>
      </c>
      <c r="C895" s="87" t="s">
        <v>9</v>
      </c>
      <c r="D895" s="87" t="s">
        <v>9</v>
      </c>
      <c r="E895" s="87" t="s">
        <v>9</v>
      </c>
      <c r="G895" t="str">
        <v>Ipsach</v>
      </c>
    </row>
    <row r="896" spans="1:7">
      <c r="A896" t="s">
        <v>1090</v>
      </c>
      <c r="B896" s="87" t="s">
        <v>12</v>
      </c>
      <c r="C896" s="87" t="s">
        <v>11</v>
      </c>
      <c r="D896" s="87" t="s">
        <v>10</v>
      </c>
      <c r="E896" s="87" t="s">
        <v>11</v>
      </c>
      <c r="G896" t="str">
        <v>Iseltwald</v>
      </c>
    </row>
    <row r="897" spans="1:7">
      <c r="A897" t="s">
        <v>1091</v>
      </c>
      <c r="B897" s="87" t="s">
        <v>15</v>
      </c>
      <c r="C897" s="87" t="s">
        <v>11</v>
      </c>
      <c r="D897" s="87" t="s">
        <v>11</v>
      </c>
      <c r="E897" s="87" t="s">
        <v>11</v>
      </c>
      <c r="G897" t="str">
        <v>Isenthal</v>
      </c>
    </row>
    <row r="898" spans="1:7">
      <c r="A898" t="s">
        <v>1092</v>
      </c>
      <c r="B898" s="87" t="s">
        <v>34</v>
      </c>
      <c r="C898" s="87" t="s">
        <v>11</v>
      </c>
      <c r="D898" s="87" t="s">
        <v>13</v>
      </c>
      <c r="E898" s="87" t="s">
        <v>13</v>
      </c>
      <c r="G898" t="str">
        <v>Isérables</v>
      </c>
    </row>
    <row r="899" spans="1:7">
      <c r="A899" t="s">
        <v>1093</v>
      </c>
      <c r="B899" s="87" t="s">
        <v>30</v>
      </c>
      <c r="C899" s="87" t="s">
        <v>7</v>
      </c>
      <c r="D899" s="87" t="s">
        <v>7</v>
      </c>
      <c r="E899" s="87" t="s">
        <v>7</v>
      </c>
      <c r="G899" t="str">
        <v>Islisberg</v>
      </c>
    </row>
    <row r="900" spans="1:7">
      <c r="A900" t="s">
        <v>1094</v>
      </c>
      <c r="B900" s="87" t="s">
        <v>32</v>
      </c>
      <c r="C900" s="87" t="s">
        <v>11</v>
      </c>
      <c r="D900" s="87" t="s">
        <v>11</v>
      </c>
      <c r="E900" s="87" t="s">
        <v>11</v>
      </c>
      <c r="G900" t="str">
        <v>Isone</v>
      </c>
    </row>
    <row r="901" spans="1:7">
      <c r="A901" t="s">
        <v>1095</v>
      </c>
      <c r="B901" s="87" t="s">
        <v>24</v>
      </c>
      <c r="C901" s="87" t="s">
        <v>7</v>
      </c>
      <c r="D901" s="87" t="s">
        <v>9</v>
      </c>
      <c r="E901" s="87" t="s">
        <v>7</v>
      </c>
      <c r="G901" t="str">
        <v>Itingen</v>
      </c>
    </row>
    <row r="902" spans="1:7">
      <c r="A902" t="s">
        <v>1096</v>
      </c>
      <c r="B902" s="87" t="s">
        <v>12</v>
      </c>
      <c r="C902" s="87" t="s">
        <v>7</v>
      </c>
      <c r="D902" s="87" t="s">
        <v>7</v>
      </c>
      <c r="E902" s="87" t="s">
        <v>7</v>
      </c>
      <c r="G902" t="str">
        <v>Ittigen</v>
      </c>
    </row>
    <row r="903" spans="1:7">
      <c r="A903" t="s">
        <v>1097</v>
      </c>
      <c r="B903" s="87" t="s">
        <v>12</v>
      </c>
      <c r="C903" s="87" t="s">
        <v>10</v>
      </c>
      <c r="D903" s="87" t="s">
        <v>10</v>
      </c>
      <c r="E903" s="87" t="s">
        <v>9</v>
      </c>
      <c r="G903" t="str">
        <v>Jaberg</v>
      </c>
    </row>
    <row r="904" spans="1:7">
      <c r="A904" t="s">
        <v>1098</v>
      </c>
      <c r="B904" s="87" t="s">
        <v>21</v>
      </c>
      <c r="C904" s="87" t="s">
        <v>11</v>
      </c>
      <c r="D904" s="87" t="s">
        <v>11</v>
      </c>
      <c r="E904" s="87" t="s">
        <v>11</v>
      </c>
      <c r="G904" t="str">
        <v>Jaun</v>
      </c>
    </row>
    <row r="905" spans="1:7">
      <c r="A905" t="s">
        <v>1099</v>
      </c>
      <c r="B905" s="87" t="s">
        <v>12</v>
      </c>
      <c r="C905" s="87" t="s">
        <v>7</v>
      </c>
      <c r="D905" s="87" t="s">
        <v>7</v>
      </c>
      <c r="E905" s="87" t="s">
        <v>7</v>
      </c>
      <c r="G905" t="str">
        <v>Jegenstorf</v>
      </c>
    </row>
    <row r="906" spans="1:7">
      <c r="A906" t="s">
        <v>1100</v>
      </c>
      <c r="B906" s="87" t="s">
        <v>29</v>
      </c>
      <c r="C906" s="87" t="s">
        <v>11</v>
      </c>
      <c r="D906" s="87" t="s">
        <v>10</v>
      </c>
      <c r="E906" s="87" t="s">
        <v>11</v>
      </c>
      <c r="G906" t="str">
        <v>Jenaz</v>
      </c>
    </row>
    <row r="907" spans="1:7">
      <c r="A907" t="s">
        <v>1101</v>
      </c>
      <c r="B907" s="87" t="s">
        <v>29</v>
      </c>
      <c r="C907" s="87" t="s">
        <v>9</v>
      </c>
      <c r="D907" s="87" t="s">
        <v>9</v>
      </c>
      <c r="E907" s="87" t="s">
        <v>9</v>
      </c>
      <c r="G907" t="str">
        <v>Jenins</v>
      </c>
    </row>
    <row r="908" spans="1:7">
      <c r="A908" t="s">
        <v>1102</v>
      </c>
      <c r="B908" s="87" t="s">
        <v>12</v>
      </c>
      <c r="C908" s="87" t="s">
        <v>11</v>
      </c>
      <c r="D908" s="87" t="s">
        <v>10</v>
      </c>
      <c r="E908" s="87" t="s">
        <v>10</v>
      </c>
      <c r="G908" t="str">
        <v>Jens</v>
      </c>
    </row>
    <row r="909" spans="1:7">
      <c r="A909" t="s">
        <v>1103</v>
      </c>
      <c r="B909" s="87" t="s">
        <v>30</v>
      </c>
      <c r="C909" s="87" t="s">
        <v>7</v>
      </c>
      <c r="D909" s="87" t="s">
        <v>7</v>
      </c>
      <c r="E909" s="87" t="s">
        <v>7</v>
      </c>
      <c r="G909" t="str">
        <v>Jonen</v>
      </c>
    </row>
    <row r="910" spans="1:7">
      <c r="A910" t="s">
        <v>1104</v>
      </c>
      <c r="B910" s="87" t="s">
        <v>33</v>
      </c>
      <c r="C910" s="87" t="s">
        <v>7</v>
      </c>
      <c r="D910" s="87" t="s">
        <v>9</v>
      </c>
      <c r="E910" s="87" t="s">
        <v>9</v>
      </c>
      <c r="G910" t="str">
        <v>Jongny</v>
      </c>
    </row>
    <row r="911" spans="1:7">
      <c r="A911" t="s">
        <v>1105</v>
      </c>
      <c r="B911" s="87" t="s">
        <v>28</v>
      </c>
      <c r="C911" s="87" t="s">
        <v>10</v>
      </c>
      <c r="D911" s="87" t="s">
        <v>9</v>
      </c>
      <c r="E911" s="87" t="s">
        <v>9</v>
      </c>
      <c r="G911" t="str">
        <v>Jonschwil</v>
      </c>
    </row>
    <row r="912" spans="1:7">
      <c r="A912" t="s">
        <v>1106</v>
      </c>
      <c r="B912" s="87" t="s">
        <v>33</v>
      </c>
      <c r="C912" s="87" t="s">
        <v>10</v>
      </c>
      <c r="D912" s="87" t="s">
        <v>10</v>
      </c>
      <c r="E912" s="87" t="s">
        <v>10</v>
      </c>
      <c r="G912" t="str">
        <v>Jorat-Menthue</v>
      </c>
    </row>
    <row r="913" spans="1:7">
      <c r="A913" t="s">
        <v>1107</v>
      </c>
      <c r="B913" s="87" t="s">
        <v>33</v>
      </c>
      <c r="C913" s="87" t="s">
        <v>9</v>
      </c>
      <c r="D913" s="87" t="s">
        <v>9</v>
      </c>
      <c r="E913" s="87" t="s">
        <v>9</v>
      </c>
      <c r="G913" t="str">
        <v>Jorat-Mézières</v>
      </c>
    </row>
    <row r="914" spans="1:7">
      <c r="A914" t="s">
        <v>1108</v>
      </c>
      <c r="B914" s="87" t="s">
        <v>33</v>
      </c>
      <c r="C914" s="87" t="s">
        <v>7</v>
      </c>
      <c r="D914" s="87" t="s">
        <v>7</v>
      </c>
      <c r="E914" s="87" t="s">
        <v>7</v>
      </c>
      <c r="G914" t="str">
        <v>Jouxtens-Mézery</v>
      </c>
    </row>
    <row r="915" spans="1:7">
      <c r="A915" t="s">
        <v>1109</v>
      </c>
      <c r="B915" s="87" t="s">
        <v>33</v>
      </c>
      <c r="C915" s="87" t="s">
        <v>10</v>
      </c>
      <c r="D915" s="87" t="s">
        <v>10</v>
      </c>
      <c r="E915" s="87" t="s">
        <v>11</v>
      </c>
      <c r="G915" t="str">
        <v>Juriens</v>
      </c>
    </row>
    <row r="916" spans="1:7">
      <c r="A916" t="s">
        <v>1110</v>
      </c>
      <c r="B916" s="87" t="s">
        <v>36</v>
      </c>
      <c r="C916" s="87" t="s">
        <v>7</v>
      </c>
      <c r="D916" s="87" t="s">
        <v>7</v>
      </c>
      <c r="E916" s="87" t="s">
        <v>7</v>
      </c>
      <c r="G916" t="str">
        <v>Jussy</v>
      </c>
    </row>
    <row r="917" spans="1:7">
      <c r="A917" t="s">
        <v>1111</v>
      </c>
      <c r="B917" s="87" t="s">
        <v>30</v>
      </c>
      <c r="C917" s="87" t="s">
        <v>7</v>
      </c>
      <c r="D917" s="87" t="s">
        <v>7</v>
      </c>
      <c r="E917" s="87" t="s">
        <v>7</v>
      </c>
      <c r="G917" t="str">
        <v>Kaiseraugst</v>
      </c>
    </row>
    <row r="918" spans="1:7">
      <c r="A918" t="s">
        <v>1112</v>
      </c>
      <c r="B918" s="87" t="s">
        <v>30</v>
      </c>
      <c r="C918" s="87" t="s">
        <v>10</v>
      </c>
      <c r="D918" s="87" t="s">
        <v>9</v>
      </c>
      <c r="E918" s="87" t="s">
        <v>9</v>
      </c>
      <c r="G918" t="str">
        <v>Kaisten</v>
      </c>
    </row>
    <row r="919" spans="1:7">
      <c r="A919" t="s">
        <v>1113</v>
      </c>
      <c r="B919" s="87" t="s">
        <v>30</v>
      </c>
      <c r="C919" s="87" t="s">
        <v>10</v>
      </c>
      <c r="D919" s="87" t="s">
        <v>10</v>
      </c>
      <c r="E919" s="87" t="s">
        <v>9</v>
      </c>
      <c r="G919" t="str">
        <v>Kallern</v>
      </c>
    </row>
    <row r="920" spans="1:7">
      <c r="A920" t="s">
        <v>1114</v>
      </c>
      <c r="B920" s="87" t="s">
        <v>12</v>
      </c>
      <c r="C920" s="87" t="s">
        <v>10</v>
      </c>
      <c r="D920" s="87" t="s">
        <v>10</v>
      </c>
      <c r="E920" s="87" t="s">
        <v>10</v>
      </c>
      <c r="G920" t="str">
        <v>Kallnach</v>
      </c>
    </row>
    <row r="921" spans="1:7">
      <c r="A921" t="s">
        <v>1115</v>
      </c>
      <c r="B921" s="87" t="s">
        <v>28</v>
      </c>
      <c r="C921" s="87" t="s">
        <v>9</v>
      </c>
      <c r="D921" s="87" t="s">
        <v>7</v>
      </c>
      <c r="E921" s="87" t="s">
        <v>9</v>
      </c>
      <c r="G921" t="str">
        <v>Kaltbrunn</v>
      </c>
    </row>
    <row r="922" spans="1:7">
      <c r="A922" t="s">
        <v>1116</v>
      </c>
      <c r="B922" s="87" t="s">
        <v>22</v>
      </c>
      <c r="C922" s="87" t="s">
        <v>11</v>
      </c>
      <c r="D922" s="87" t="s">
        <v>11</v>
      </c>
      <c r="E922" s="87" t="s">
        <v>11</v>
      </c>
      <c r="G922" t="str">
        <v>Kammersrohr</v>
      </c>
    </row>
    <row r="923" spans="1:7">
      <c r="A923" t="s">
        <v>1117</v>
      </c>
      <c r="B923" s="87" t="s">
        <v>12</v>
      </c>
      <c r="C923" s="87" t="s">
        <v>11</v>
      </c>
      <c r="D923" s="87" t="s">
        <v>11</v>
      </c>
      <c r="E923" s="87" t="s">
        <v>11</v>
      </c>
      <c r="G923" t="str">
        <v>Kandergrund</v>
      </c>
    </row>
    <row r="924" spans="1:7">
      <c r="A924" t="s">
        <v>1118</v>
      </c>
      <c r="B924" s="87" t="s">
        <v>12</v>
      </c>
      <c r="C924" s="87" t="s">
        <v>11</v>
      </c>
      <c r="D924" s="87" t="s">
        <v>10</v>
      </c>
      <c r="E924" s="87" t="s">
        <v>11</v>
      </c>
      <c r="G924" t="str">
        <v>Kandersteg</v>
      </c>
    </row>
    <row r="925" spans="1:7">
      <c r="A925" t="s">
        <v>1119</v>
      </c>
      <c r="B925" s="87" t="s">
        <v>24</v>
      </c>
      <c r="C925" s="87" t="s">
        <v>10</v>
      </c>
      <c r="D925" s="87" t="s">
        <v>10</v>
      </c>
      <c r="E925" s="87" t="s">
        <v>10</v>
      </c>
      <c r="G925" t="str">
        <v>Känerkinden</v>
      </c>
    </row>
    <row r="926" spans="1:7">
      <c r="A926" t="s">
        <v>1120</v>
      </c>
      <c r="B926" s="87" t="s">
        <v>22</v>
      </c>
      <c r="C926" s="87" t="s">
        <v>9</v>
      </c>
      <c r="D926" s="87" t="s">
        <v>9</v>
      </c>
      <c r="E926" s="87" t="s">
        <v>9</v>
      </c>
      <c r="G926" t="str">
        <v>Kappel (SO)</v>
      </c>
    </row>
    <row r="927" spans="1:7">
      <c r="A927" t="s">
        <v>1121</v>
      </c>
      <c r="B927" s="87" t="s">
        <v>6</v>
      </c>
      <c r="C927" s="87" t="s">
        <v>9</v>
      </c>
      <c r="D927" s="87" t="s">
        <v>7</v>
      </c>
      <c r="E927" s="87" t="s">
        <v>7</v>
      </c>
      <c r="G927" t="str">
        <v>Kappel am Albis</v>
      </c>
    </row>
    <row r="928" spans="1:7">
      <c r="A928" t="s">
        <v>1122</v>
      </c>
      <c r="B928" s="87" t="s">
        <v>12</v>
      </c>
      <c r="C928" s="87" t="s">
        <v>10</v>
      </c>
      <c r="D928" s="87" t="s">
        <v>10</v>
      </c>
      <c r="E928" s="87" t="s">
        <v>11</v>
      </c>
      <c r="G928" t="str">
        <v>Kappelen</v>
      </c>
    </row>
    <row r="929" spans="1:7">
      <c r="A929" t="s">
        <v>1123</v>
      </c>
      <c r="B929" s="87" t="s">
        <v>12</v>
      </c>
      <c r="C929" s="87" t="s">
        <v>10</v>
      </c>
      <c r="D929" s="87" t="s">
        <v>9</v>
      </c>
      <c r="E929" s="87" t="s">
        <v>10</v>
      </c>
      <c r="G929" t="str">
        <v>Kaufdorf</v>
      </c>
    </row>
    <row r="930" spans="1:7">
      <c r="A930" t="s">
        <v>1124</v>
      </c>
      <c r="B930" s="87" t="s">
        <v>12</v>
      </c>
      <c r="C930" s="87" t="s">
        <v>7</v>
      </c>
      <c r="D930" s="87" t="s">
        <v>7</v>
      </c>
      <c r="E930" s="87" t="s">
        <v>9</v>
      </c>
      <c r="G930" t="str">
        <v>Kehrsatz</v>
      </c>
    </row>
    <row r="931" spans="1:7">
      <c r="A931" t="s">
        <v>1125</v>
      </c>
      <c r="B931" s="87" t="s">
        <v>31</v>
      </c>
      <c r="C931" s="87" t="s">
        <v>9</v>
      </c>
      <c r="D931" s="87" t="s">
        <v>9</v>
      </c>
      <c r="E931" s="87" t="s">
        <v>7</v>
      </c>
      <c r="G931" t="str">
        <v>Kemmental</v>
      </c>
    </row>
    <row r="932" spans="1:7">
      <c r="A932" t="s">
        <v>1126</v>
      </c>
      <c r="B932" s="87" t="s">
        <v>12</v>
      </c>
      <c r="C932" s="87" t="s">
        <v>10</v>
      </c>
      <c r="D932" s="87" t="s">
        <v>10</v>
      </c>
      <c r="E932" s="87" t="s">
        <v>10</v>
      </c>
      <c r="G932" t="str">
        <v>Kernenried</v>
      </c>
    </row>
    <row r="933" spans="1:7">
      <c r="A933" t="s">
        <v>1127</v>
      </c>
      <c r="B933" s="87" t="s">
        <v>17</v>
      </c>
      <c r="C933" s="87" t="s">
        <v>9</v>
      </c>
      <c r="D933" s="87" t="s">
        <v>9</v>
      </c>
      <c r="E933" s="87" t="s">
        <v>9</v>
      </c>
      <c r="G933" t="str">
        <v>Kerns</v>
      </c>
    </row>
    <row r="934" spans="1:7">
      <c r="A934" t="s">
        <v>1128</v>
      </c>
      <c r="B934" s="87" t="s">
        <v>21</v>
      </c>
      <c r="C934" s="87" t="s">
        <v>9</v>
      </c>
      <c r="D934" s="87" t="s">
        <v>9</v>
      </c>
      <c r="E934" s="87" t="s">
        <v>9</v>
      </c>
      <c r="G934" t="str">
        <v>Kerzers</v>
      </c>
    </row>
    <row r="935" spans="1:7">
      <c r="A935" t="s">
        <v>1129</v>
      </c>
      <c r="B935" s="87" t="s">
        <v>31</v>
      </c>
      <c r="C935" s="87" t="s">
        <v>10</v>
      </c>
      <c r="D935" s="87" t="s">
        <v>10</v>
      </c>
      <c r="E935" s="87" t="s">
        <v>9</v>
      </c>
      <c r="G935" t="str">
        <v>Kesswil</v>
      </c>
    </row>
    <row r="936" spans="1:7">
      <c r="A936" t="s">
        <v>1130</v>
      </c>
      <c r="B936" s="87" t="s">
        <v>22</v>
      </c>
      <c r="C936" s="87" t="s">
        <v>10</v>
      </c>
      <c r="D936" s="87" t="s">
        <v>9</v>
      </c>
      <c r="E936" s="87" t="s">
        <v>9</v>
      </c>
      <c r="G936" t="str">
        <v>Kestenholz</v>
      </c>
    </row>
    <row r="937" spans="1:7">
      <c r="A937" t="s">
        <v>1131</v>
      </c>
      <c r="B937" s="87" t="s">
        <v>22</v>
      </c>
      <c r="C937" s="87" t="s">
        <v>11</v>
      </c>
      <c r="D937" s="87" t="s">
        <v>11</v>
      </c>
      <c r="E937" s="87" t="s">
        <v>11</v>
      </c>
      <c r="G937" t="str">
        <v>Kienberg</v>
      </c>
    </row>
    <row r="938" spans="1:7">
      <c r="A938" t="s">
        <v>1132</v>
      </c>
      <c r="B938" s="87" t="s">
        <v>12</v>
      </c>
      <c r="C938" s="87" t="s">
        <v>9</v>
      </c>
      <c r="D938" s="87" t="s">
        <v>10</v>
      </c>
      <c r="E938" s="87" t="s">
        <v>9</v>
      </c>
      <c r="G938" t="str">
        <v>Kiesen</v>
      </c>
    </row>
    <row r="939" spans="1:7">
      <c r="A939" t="s">
        <v>1133</v>
      </c>
      <c r="B939" s="87" t="s">
        <v>24</v>
      </c>
      <c r="C939" s="87" t="s">
        <v>11</v>
      </c>
      <c r="D939" s="87" t="s">
        <v>11</v>
      </c>
      <c r="E939" s="87" t="s">
        <v>10</v>
      </c>
      <c r="G939" t="str">
        <v>Kilchberg (BL)</v>
      </c>
    </row>
    <row r="940" spans="1:7">
      <c r="A940" t="s">
        <v>1134</v>
      </c>
      <c r="B940" s="87" t="s">
        <v>6</v>
      </c>
      <c r="C940" s="87" t="s">
        <v>8</v>
      </c>
      <c r="D940" s="87" t="s">
        <v>8</v>
      </c>
      <c r="E940" s="87" t="s">
        <v>8</v>
      </c>
      <c r="G940" t="str">
        <v>Kilchberg (ZH)</v>
      </c>
    </row>
    <row r="941" spans="1:7">
      <c r="A941" t="s">
        <v>1135</v>
      </c>
      <c r="B941" s="87" t="s">
        <v>30</v>
      </c>
      <c r="C941" s="87" t="s">
        <v>7</v>
      </c>
      <c r="D941" s="87" t="s">
        <v>7</v>
      </c>
      <c r="E941" s="87" t="s">
        <v>7</v>
      </c>
      <c r="G941" t="str">
        <v>Killwangen</v>
      </c>
    </row>
    <row r="942" spans="1:7">
      <c r="A942" t="s">
        <v>1136</v>
      </c>
      <c r="B942" s="87" t="s">
        <v>34</v>
      </c>
      <c r="C942" s="87" t="s">
        <v>11</v>
      </c>
      <c r="D942" s="87" t="s">
        <v>11</v>
      </c>
      <c r="E942" s="87" t="s">
        <v>11</v>
      </c>
      <c r="G942" t="str">
        <v>Kippel</v>
      </c>
    </row>
    <row r="943" spans="1:7">
      <c r="A943" t="s">
        <v>1137</v>
      </c>
      <c r="B943" s="87" t="s">
        <v>12</v>
      </c>
      <c r="C943" s="87" t="s">
        <v>9</v>
      </c>
      <c r="D943" s="87" t="s">
        <v>9</v>
      </c>
      <c r="E943" s="87" t="s">
        <v>9</v>
      </c>
      <c r="G943" t="str">
        <v>Kirchberg (BE)</v>
      </c>
    </row>
    <row r="944" spans="1:7">
      <c r="A944" t="s">
        <v>1138</v>
      </c>
      <c r="B944" s="87" t="s">
        <v>28</v>
      </c>
      <c r="C944" s="87" t="s">
        <v>9</v>
      </c>
      <c r="D944" s="87" t="s">
        <v>9</v>
      </c>
      <c r="E944" s="87" t="s">
        <v>9</v>
      </c>
      <c r="G944" t="str">
        <v>Kirchberg (SG)</v>
      </c>
    </row>
    <row r="945" spans="1:7">
      <c r="A945" t="s">
        <v>1139</v>
      </c>
      <c r="B945" s="87" t="s">
        <v>12</v>
      </c>
      <c r="C945" s="87" t="s">
        <v>10</v>
      </c>
      <c r="D945" s="87" t="s">
        <v>10</v>
      </c>
      <c r="E945" s="87" t="s">
        <v>10</v>
      </c>
      <c r="G945" t="str">
        <v>Kirchdorf (BE)</v>
      </c>
    </row>
    <row r="946" spans="1:7">
      <c r="A946" t="s">
        <v>1140</v>
      </c>
      <c r="B946" s="87" t="s">
        <v>30</v>
      </c>
      <c r="C946" s="87" t="s">
        <v>10</v>
      </c>
      <c r="D946" s="87" t="s">
        <v>9</v>
      </c>
      <c r="E946" s="87" t="s">
        <v>10</v>
      </c>
      <c r="G946" t="str">
        <v>Kirchleerau</v>
      </c>
    </row>
    <row r="947" spans="1:7">
      <c r="A947" t="s">
        <v>1141</v>
      </c>
      <c r="B947" s="87" t="s">
        <v>12</v>
      </c>
      <c r="C947" s="87" t="s">
        <v>7</v>
      </c>
      <c r="D947" s="87" t="s">
        <v>7</v>
      </c>
      <c r="E947" s="87" t="s">
        <v>9</v>
      </c>
      <c r="G947" t="str">
        <v>Kirchlindach</v>
      </c>
    </row>
    <row r="948" spans="1:7">
      <c r="A948" t="s">
        <v>1142</v>
      </c>
      <c r="B948" s="87" t="s">
        <v>6</v>
      </c>
      <c r="C948" s="87" t="s">
        <v>9</v>
      </c>
      <c r="D948" s="87" t="s">
        <v>9</v>
      </c>
      <c r="E948" s="87" t="s">
        <v>9</v>
      </c>
      <c r="G948" t="str">
        <v>Kleinandelfingen</v>
      </c>
    </row>
    <row r="949" spans="1:7">
      <c r="A949" t="s">
        <v>1143</v>
      </c>
      <c r="B949" s="87" t="s">
        <v>21</v>
      </c>
      <c r="C949" s="87" t="s">
        <v>10</v>
      </c>
      <c r="D949" s="87" t="s">
        <v>10</v>
      </c>
      <c r="E949" s="87" t="s">
        <v>9</v>
      </c>
      <c r="G949" t="str">
        <v>Kleinbösingen</v>
      </c>
    </row>
    <row r="950" spans="1:7">
      <c r="A950" t="s">
        <v>1144</v>
      </c>
      <c r="B950" s="87" t="s">
        <v>22</v>
      </c>
      <c r="C950" s="87" t="s">
        <v>13</v>
      </c>
      <c r="D950" s="87" t="s">
        <v>11</v>
      </c>
      <c r="E950" s="87" t="s">
        <v>11</v>
      </c>
      <c r="G950" t="str">
        <v>Kleinlützel</v>
      </c>
    </row>
    <row r="951" spans="1:7">
      <c r="A951" t="s">
        <v>1145</v>
      </c>
      <c r="B951" s="87" t="s">
        <v>30</v>
      </c>
      <c r="C951" s="87" t="s">
        <v>9</v>
      </c>
      <c r="D951" s="87" t="s">
        <v>9</v>
      </c>
      <c r="E951" s="87" t="s">
        <v>9</v>
      </c>
      <c r="G951" t="str">
        <v>Klingnau</v>
      </c>
    </row>
    <row r="952" spans="1:7">
      <c r="A952" t="s">
        <v>1146</v>
      </c>
      <c r="B952" s="87" t="s">
        <v>29</v>
      </c>
      <c r="C952" s="87" t="s">
        <v>9</v>
      </c>
      <c r="D952" s="87" t="s">
        <v>8</v>
      </c>
      <c r="E952" s="87" t="s">
        <v>9</v>
      </c>
      <c r="G952" t="str">
        <v>Klosters</v>
      </c>
    </row>
    <row r="953" spans="1:7">
      <c r="A953" t="s">
        <v>1147</v>
      </c>
      <c r="B953" s="87" t="s">
        <v>6</v>
      </c>
      <c r="C953" s="87" t="s">
        <v>8</v>
      </c>
      <c r="D953" s="87" t="s">
        <v>8</v>
      </c>
      <c r="E953" s="87" t="s">
        <v>8</v>
      </c>
      <c r="G953" t="str">
        <v>Kloten</v>
      </c>
    </row>
    <row r="954" spans="1:7">
      <c r="A954" t="s">
        <v>1148</v>
      </c>
      <c r="B954" s="87" t="s">
        <v>6</v>
      </c>
      <c r="C954" s="87" t="s">
        <v>7</v>
      </c>
      <c r="D954" s="87" t="s">
        <v>7</v>
      </c>
      <c r="E954" s="87" t="s">
        <v>8</v>
      </c>
      <c r="G954" t="str">
        <v>Knonau</v>
      </c>
    </row>
    <row r="955" spans="1:7">
      <c r="A955" t="s">
        <v>1149</v>
      </c>
      <c r="B955" s="87" t="s">
        <v>14</v>
      </c>
      <c r="C955" s="87" t="s">
        <v>9</v>
      </c>
      <c r="D955" s="87" t="s">
        <v>7</v>
      </c>
      <c r="E955" s="87" t="s">
        <v>7</v>
      </c>
      <c r="G955" t="str">
        <v>Knutwil</v>
      </c>
    </row>
    <row r="956" spans="1:7">
      <c r="A956" t="s">
        <v>1150</v>
      </c>
      <c r="B956" s="87" t="s">
        <v>30</v>
      </c>
      <c r="C956" s="87" t="s">
        <v>10</v>
      </c>
      <c r="D956" s="87" t="s">
        <v>10</v>
      </c>
      <c r="E956" s="87" t="s">
        <v>10</v>
      </c>
      <c r="G956" t="str">
        <v>Koblenz</v>
      </c>
    </row>
    <row r="957" spans="1:7">
      <c r="A957" t="s">
        <v>1151</v>
      </c>
      <c r="B957" s="87" t="s">
        <v>30</v>
      </c>
      <c r="C957" s="87" t="s">
        <v>7</v>
      </c>
      <c r="D957" s="87" t="s">
        <v>9</v>
      </c>
      <c r="E957" s="87" t="s">
        <v>7</v>
      </c>
      <c r="G957" t="str">
        <v>Kölliken</v>
      </c>
    </row>
    <row r="958" spans="1:7">
      <c r="A958" t="s">
        <v>1152</v>
      </c>
      <c r="B958" s="87" t="s">
        <v>12</v>
      </c>
      <c r="C958" s="87" t="s">
        <v>8</v>
      </c>
      <c r="D958" s="87" t="s">
        <v>7</v>
      </c>
      <c r="E958" s="87" t="s">
        <v>7</v>
      </c>
      <c r="G958" t="str">
        <v>Köniz</v>
      </c>
    </row>
    <row r="959" spans="1:7">
      <c r="A959" t="s">
        <v>1153</v>
      </c>
      <c r="B959" s="87" t="s">
        <v>12</v>
      </c>
      <c r="C959" s="87" t="s">
        <v>7</v>
      </c>
      <c r="D959" s="87" t="s">
        <v>9</v>
      </c>
      <c r="E959" s="87" t="s">
        <v>9</v>
      </c>
      <c r="G959" t="str">
        <v>Konolfingen</v>
      </c>
    </row>
    <row r="960" spans="1:7">
      <c r="A960" t="s">
        <v>1154</v>
      </c>
      <c r="B960" s="87" t="s">
        <v>12</v>
      </c>
      <c r="C960" s="87" t="s">
        <v>10</v>
      </c>
      <c r="D960" s="87" t="s">
        <v>10</v>
      </c>
      <c r="E960" s="87" t="s">
        <v>10</v>
      </c>
      <c r="G960" t="str">
        <v>Koppigen</v>
      </c>
    </row>
    <row r="961" spans="1:7">
      <c r="A961" t="s">
        <v>1155</v>
      </c>
      <c r="B961" s="87" t="s">
        <v>31</v>
      </c>
      <c r="C961" s="87" t="s">
        <v>10</v>
      </c>
      <c r="D961" s="87" t="s">
        <v>9</v>
      </c>
      <c r="E961" s="87" t="s">
        <v>10</v>
      </c>
      <c r="G961" t="str">
        <v>Kradolf-Schönenberg</v>
      </c>
    </row>
    <row r="962" spans="1:7">
      <c r="A962" t="s">
        <v>1156</v>
      </c>
      <c r="B962" s="87" t="s">
        <v>12</v>
      </c>
      <c r="C962" s="87" t="s">
        <v>10</v>
      </c>
      <c r="D962" s="87" t="s">
        <v>10</v>
      </c>
      <c r="E962" s="87" t="s">
        <v>10</v>
      </c>
      <c r="G962" t="str">
        <v>Krattigen</v>
      </c>
    </row>
    <row r="963" spans="1:7">
      <c r="A963" t="s">
        <v>1157</v>
      </c>
      <c r="B963" s="87" t="s">
        <v>12</v>
      </c>
      <c r="C963" s="87" t="s">
        <v>10</v>
      </c>
      <c r="D963" s="87" t="s">
        <v>9</v>
      </c>
      <c r="E963" s="87" t="s">
        <v>10</v>
      </c>
      <c r="G963" t="str">
        <v>Krauchthal</v>
      </c>
    </row>
    <row r="964" spans="1:7">
      <c r="A964" t="s">
        <v>1158</v>
      </c>
      <c r="B964" s="87" t="s">
        <v>31</v>
      </c>
      <c r="C964" s="87" t="s">
        <v>7</v>
      </c>
      <c r="D964" s="87" t="s">
        <v>7</v>
      </c>
      <c r="E964" s="87" t="s">
        <v>7</v>
      </c>
      <c r="G964" t="str">
        <v>Kreuzlingen</v>
      </c>
    </row>
    <row r="965" spans="1:7">
      <c r="A965" t="s">
        <v>1159</v>
      </c>
      <c r="B965" s="87" t="s">
        <v>12</v>
      </c>
      <c r="C965" s="87" t="s">
        <v>11</v>
      </c>
      <c r="D965" s="87" t="s">
        <v>11</v>
      </c>
      <c r="E965" s="87" t="s">
        <v>10</v>
      </c>
      <c r="G965" t="str">
        <v>Kriechenwil</v>
      </c>
    </row>
    <row r="966" spans="1:7">
      <c r="A966" t="s">
        <v>1160</v>
      </c>
      <c r="B966" s="87" t="s">
        <v>22</v>
      </c>
      <c r="C966" s="87" t="s">
        <v>10</v>
      </c>
      <c r="D966" s="87" t="s">
        <v>10</v>
      </c>
      <c r="E966" s="87" t="s">
        <v>10</v>
      </c>
      <c r="G966" t="str">
        <v>Kriegstetten</v>
      </c>
    </row>
    <row r="967" spans="1:7">
      <c r="A967" t="s">
        <v>1161</v>
      </c>
      <c r="B967" s="87" t="s">
        <v>14</v>
      </c>
      <c r="C967" s="87" t="s">
        <v>7</v>
      </c>
      <c r="D967" s="87" t="s">
        <v>7</v>
      </c>
      <c r="E967" s="87" t="s">
        <v>7</v>
      </c>
      <c r="G967" t="str">
        <v>Kriens</v>
      </c>
    </row>
    <row r="968" spans="1:7">
      <c r="A968" t="s">
        <v>1162</v>
      </c>
      <c r="B968" s="87" t="s">
        <v>29</v>
      </c>
      <c r="C968" s="87" t="s">
        <v>11</v>
      </c>
      <c r="D968" s="87" t="s">
        <v>10</v>
      </c>
      <c r="E968" s="87" t="s">
        <v>11</v>
      </c>
      <c r="G968" t="str">
        <v>Küblis</v>
      </c>
    </row>
    <row r="969" spans="1:7">
      <c r="A969" t="s">
        <v>1163</v>
      </c>
      <c r="B969" s="87" t="s">
        <v>30</v>
      </c>
      <c r="C969" s="87" t="s">
        <v>9</v>
      </c>
      <c r="D969" s="87" t="s">
        <v>9</v>
      </c>
      <c r="E969" s="87" t="s">
        <v>7</v>
      </c>
      <c r="G969" t="str">
        <v>Künten</v>
      </c>
    </row>
    <row r="970" spans="1:7">
      <c r="A970" t="s">
        <v>1164</v>
      </c>
      <c r="B970" s="87" t="s">
        <v>6</v>
      </c>
      <c r="C970" s="87" t="s">
        <v>8</v>
      </c>
      <c r="D970" s="87" t="s">
        <v>8</v>
      </c>
      <c r="E970" s="87" t="s">
        <v>8</v>
      </c>
      <c r="G970" t="str">
        <v>Küsnacht (ZH)</v>
      </c>
    </row>
    <row r="971" spans="1:7">
      <c r="A971" t="s">
        <v>1165</v>
      </c>
      <c r="B971" s="87" t="s">
        <v>16</v>
      </c>
      <c r="C971" s="87" t="s">
        <v>7</v>
      </c>
      <c r="D971" s="87" t="s">
        <v>8</v>
      </c>
      <c r="E971" s="87" t="s">
        <v>8</v>
      </c>
      <c r="G971" t="str">
        <v>Küssnacht (SZ)</v>
      </c>
    </row>
    <row r="972" spans="1:7">
      <c r="A972" t="s">
        <v>1166</v>
      </c>
      <c r="B972" s="87" t="s">
        <v>30</v>
      </c>
      <c r="C972" s="87" t="s">
        <v>7</v>
      </c>
      <c r="D972" s="87" t="s">
        <v>7</v>
      </c>
      <c r="E972" s="87" t="s">
        <v>7</v>
      </c>
      <c r="G972" t="str">
        <v>Küttigen</v>
      </c>
    </row>
    <row r="973" spans="1:7">
      <c r="A973" t="s">
        <v>1167</v>
      </c>
      <c r="B973" s="87" t="s">
        <v>37</v>
      </c>
      <c r="C973" s="87" t="s">
        <v>13</v>
      </c>
      <c r="D973" s="87" t="s">
        <v>13</v>
      </c>
      <c r="E973" s="87" t="s">
        <v>13</v>
      </c>
      <c r="G973" t="str">
        <v>La Baroche</v>
      </c>
    </row>
    <row r="974" spans="1:7">
      <c r="A974" t="s">
        <v>1168</v>
      </c>
      <c r="B974" s="87" t="s">
        <v>35</v>
      </c>
      <c r="C974" s="87" t="s">
        <v>13</v>
      </c>
      <c r="D974" s="87" t="s">
        <v>13</v>
      </c>
      <c r="E974" s="87" t="s">
        <v>13</v>
      </c>
      <c r="G974" t="str">
        <v>La Brévine</v>
      </c>
    </row>
    <row r="975" spans="1:7">
      <c r="A975" t="s">
        <v>1169</v>
      </c>
      <c r="B975" s="87" t="s">
        <v>21</v>
      </c>
      <c r="C975" s="87" t="s">
        <v>10</v>
      </c>
      <c r="D975" s="87" t="s">
        <v>10</v>
      </c>
      <c r="E975" s="87" t="s">
        <v>10</v>
      </c>
      <c r="G975" t="str">
        <v>La Brillaz</v>
      </c>
    </row>
    <row r="976" spans="1:7">
      <c r="A976" t="s">
        <v>1170</v>
      </c>
      <c r="B976" s="87" t="s">
        <v>33</v>
      </c>
      <c r="C976" s="87" t="s">
        <v>10</v>
      </c>
      <c r="D976" s="87" t="s">
        <v>10</v>
      </c>
      <c r="E976" s="87" t="s">
        <v>10</v>
      </c>
      <c r="G976" t="str">
        <v>La Chaux (Cossonay)</v>
      </c>
    </row>
    <row r="977" spans="1:7">
      <c r="A977" t="s">
        <v>1171</v>
      </c>
      <c r="B977" s="87" t="s">
        <v>35</v>
      </c>
      <c r="C977" s="87" t="s">
        <v>10</v>
      </c>
      <c r="D977" s="87" t="s">
        <v>11</v>
      </c>
      <c r="E977" s="87" t="s">
        <v>10</v>
      </c>
      <c r="G977" t="str">
        <v>La Chaux-de-Fonds</v>
      </c>
    </row>
    <row r="978" spans="1:7">
      <c r="A978" t="s">
        <v>1172</v>
      </c>
      <c r="B978" s="87" t="s">
        <v>37</v>
      </c>
      <c r="C978" s="87" t="s">
        <v>13</v>
      </c>
      <c r="D978" s="87" t="s">
        <v>13</v>
      </c>
      <c r="E978" s="87" t="s">
        <v>13</v>
      </c>
      <c r="G978" t="str">
        <v>La Chaux-des-Breuleux</v>
      </c>
    </row>
    <row r="979" spans="1:7">
      <c r="A979" t="s">
        <v>1173</v>
      </c>
      <c r="B979" s="87" t="s">
        <v>35</v>
      </c>
      <c r="C979" s="87" t="s">
        <v>13</v>
      </c>
      <c r="D979" s="87" t="s">
        <v>13</v>
      </c>
      <c r="E979" s="87" t="s">
        <v>13</v>
      </c>
      <c r="G979" t="str">
        <v>La Chaux-du-Milieu</v>
      </c>
    </row>
    <row r="980" spans="1:7">
      <c r="A980" t="s">
        <v>1174</v>
      </c>
      <c r="B980" s="87" t="s">
        <v>35</v>
      </c>
      <c r="C980" s="87" t="s">
        <v>13</v>
      </c>
      <c r="D980" s="87" t="s">
        <v>13</v>
      </c>
      <c r="E980" s="87" t="s">
        <v>13</v>
      </c>
      <c r="G980" t="str">
        <v>La Côte-aux-Fées</v>
      </c>
    </row>
    <row r="981" spans="1:7">
      <c r="A981" t="s">
        <v>1175</v>
      </c>
      <c r="B981" s="87" t="s">
        <v>12</v>
      </c>
      <c r="C981" s="87" t="s">
        <v>13</v>
      </c>
      <c r="D981" s="87" t="s">
        <v>13</v>
      </c>
      <c r="E981" s="87" t="s">
        <v>13</v>
      </c>
      <c r="G981" t="str">
        <v>La Ferrière</v>
      </c>
    </row>
    <row r="982" spans="1:7">
      <c r="A982" t="s">
        <v>1176</v>
      </c>
      <c r="B982" s="87" t="s">
        <v>35</v>
      </c>
      <c r="C982" s="87" t="s">
        <v>9</v>
      </c>
      <c r="D982" s="87" t="s">
        <v>10</v>
      </c>
      <c r="E982" s="87" t="s">
        <v>10</v>
      </c>
      <c r="G982" t="str">
        <v>La Grande Béroche</v>
      </c>
    </row>
    <row r="983" spans="1:7">
      <c r="A983" t="s">
        <v>1177</v>
      </c>
      <c r="B983" s="87" t="s">
        <v>12</v>
      </c>
      <c r="C983" s="87" t="s">
        <v>9</v>
      </c>
      <c r="D983" s="87" t="s">
        <v>9</v>
      </c>
      <c r="E983" s="87" t="s">
        <v>9</v>
      </c>
      <c r="G983" t="str">
        <v>La Neuveville</v>
      </c>
    </row>
    <row r="984" spans="1:7">
      <c r="A984" t="s">
        <v>1178</v>
      </c>
      <c r="B984" s="87" t="s">
        <v>33</v>
      </c>
      <c r="C984" s="87" t="s">
        <v>11</v>
      </c>
      <c r="D984" s="87" t="s">
        <v>11</v>
      </c>
      <c r="E984" s="87" t="s">
        <v>11</v>
      </c>
      <c r="G984" t="str">
        <v>La Praz</v>
      </c>
    </row>
    <row r="985" spans="1:7">
      <c r="A985" t="s">
        <v>1179</v>
      </c>
      <c r="B985" s="87" t="s">
        <v>29</v>
      </c>
      <c r="C985" s="87" t="s">
        <v>9</v>
      </c>
      <c r="D985" s="87" t="s">
        <v>7</v>
      </c>
      <c r="E985" s="87" t="s">
        <v>7</v>
      </c>
      <c r="G985" t="str">
        <v>La Punt Chamues-ch</v>
      </c>
    </row>
    <row r="986" spans="1:7">
      <c r="A986" t="s">
        <v>1180</v>
      </c>
      <c r="B986" s="87" t="s">
        <v>33</v>
      </c>
      <c r="C986" s="87" t="s">
        <v>9</v>
      </c>
      <c r="D986" s="87" t="s">
        <v>9</v>
      </c>
      <c r="E986" s="87" t="s">
        <v>9</v>
      </c>
      <c r="G986" t="str">
        <v>La Rippe</v>
      </c>
    </row>
    <row r="987" spans="1:7">
      <c r="A987" t="s">
        <v>1181</v>
      </c>
      <c r="B987" s="87" t="s">
        <v>21</v>
      </c>
      <c r="C987" s="87" t="s">
        <v>10</v>
      </c>
      <c r="D987" s="87" t="s">
        <v>10</v>
      </c>
      <c r="E987" s="87" t="s">
        <v>10</v>
      </c>
      <c r="G987" t="str">
        <v>La Roche</v>
      </c>
    </row>
    <row r="988" spans="1:7">
      <c r="A988" t="s">
        <v>1182</v>
      </c>
      <c r="B988" s="87" t="s">
        <v>35</v>
      </c>
      <c r="C988" s="87" t="s">
        <v>13</v>
      </c>
      <c r="D988" s="87" t="s">
        <v>13</v>
      </c>
      <c r="E988" s="87" t="s">
        <v>11</v>
      </c>
      <c r="G988" t="str">
        <v>La Sagne</v>
      </c>
    </row>
    <row r="989" spans="1:7">
      <c r="A989" t="s">
        <v>1183</v>
      </c>
      <c r="B989" s="87" t="s">
        <v>33</v>
      </c>
      <c r="C989" s="87" t="s">
        <v>7</v>
      </c>
      <c r="D989" s="87" t="s">
        <v>9</v>
      </c>
      <c r="E989" s="87" t="s">
        <v>10</v>
      </c>
      <c r="G989" t="str">
        <v>La Sarraz</v>
      </c>
    </row>
    <row r="990" spans="1:7">
      <c r="A990" t="s">
        <v>1184</v>
      </c>
      <c r="B990" s="87" t="s">
        <v>21</v>
      </c>
      <c r="C990" s="87" t="s">
        <v>9</v>
      </c>
      <c r="D990" s="87" t="s">
        <v>10</v>
      </c>
      <c r="E990" s="87" t="s">
        <v>10</v>
      </c>
      <c r="G990" t="str">
        <v>La Sonnaz</v>
      </c>
    </row>
    <row r="991" spans="1:7">
      <c r="A991" t="s">
        <v>1185</v>
      </c>
      <c r="B991" s="87" t="s">
        <v>35</v>
      </c>
      <c r="C991" s="87" t="s">
        <v>9</v>
      </c>
      <c r="D991" s="87" t="s">
        <v>9</v>
      </c>
      <c r="E991" s="87" t="s">
        <v>9</v>
      </c>
      <c r="G991" t="str">
        <v>La Tène</v>
      </c>
    </row>
    <row r="992" spans="1:7">
      <c r="A992" t="s">
        <v>1186</v>
      </c>
      <c r="B992" s="87" t="s">
        <v>33</v>
      </c>
      <c r="C992" s="87" t="s">
        <v>8</v>
      </c>
      <c r="D992" s="87" t="s">
        <v>7</v>
      </c>
      <c r="E992" s="87" t="s">
        <v>7</v>
      </c>
      <c r="G992" t="str">
        <v>La Tour-de-Peilz</v>
      </c>
    </row>
    <row r="993" spans="1:7">
      <c r="A993" t="s">
        <v>1187</v>
      </c>
      <c r="B993" s="87" t="s">
        <v>21</v>
      </c>
      <c r="C993" s="87" t="s">
        <v>10</v>
      </c>
      <c r="D993" s="87" t="s">
        <v>10</v>
      </c>
      <c r="E993" s="87" t="s">
        <v>10</v>
      </c>
      <c r="G993" t="str">
        <v>La Verrerie</v>
      </c>
    </row>
    <row r="994" spans="1:7">
      <c r="A994" t="s">
        <v>1188</v>
      </c>
      <c r="B994" s="87" t="s">
        <v>29</v>
      </c>
      <c r="C994" s="87" t="s">
        <v>9</v>
      </c>
      <c r="D994" s="87" t="s">
        <v>8</v>
      </c>
      <c r="E994" s="87" t="s">
        <v>7</v>
      </c>
      <c r="G994" t="str">
        <v>Laax</v>
      </c>
    </row>
    <row r="995" spans="1:7">
      <c r="A995" t="s">
        <v>1189</v>
      </c>
      <c r="B995" s="87" t="s">
        <v>33</v>
      </c>
      <c r="C995" s="87" t="s">
        <v>11</v>
      </c>
      <c r="D995" s="87" t="s">
        <v>11</v>
      </c>
      <c r="E995" s="87" t="s">
        <v>11</v>
      </c>
      <c r="G995" t="str">
        <v>L'Abbaye</v>
      </c>
    </row>
    <row r="996" spans="1:7">
      <c r="A996" t="s">
        <v>1190</v>
      </c>
      <c r="B996" s="87" t="s">
        <v>33</v>
      </c>
      <c r="C996" s="87" t="s">
        <v>10</v>
      </c>
      <c r="D996" s="87" t="s">
        <v>11</v>
      </c>
      <c r="E996" s="87" t="s">
        <v>10</v>
      </c>
      <c r="G996" t="str">
        <v>L'Abergement</v>
      </c>
    </row>
    <row r="997" spans="1:7">
      <c r="A997" t="s">
        <v>1191</v>
      </c>
      <c r="B997" s="87" t="s">
        <v>16</v>
      </c>
      <c r="C997" s="87" t="s">
        <v>8</v>
      </c>
      <c r="D997" s="87" t="s">
        <v>8</v>
      </c>
      <c r="E997" s="87" t="s">
        <v>8</v>
      </c>
      <c r="G997" t="str">
        <v>Lachen</v>
      </c>
    </row>
    <row r="998" spans="1:7">
      <c r="A998" t="s">
        <v>1192</v>
      </c>
      <c r="B998" s="87" t="s">
        <v>36</v>
      </c>
      <c r="C998" s="87" t="s">
        <v>7</v>
      </c>
      <c r="D998" s="87" t="s">
        <v>7</v>
      </c>
      <c r="E998" s="87" t="s">
        <v>7</v>
      </c>
      <c r="G998" t="str">
        <v>Laconnex</v>
      </c>
    </row>
    <row r="999" spans="1:7">
      <c r="A999" t="s">
        <v>1193</v>
      </c>
      <c r="B999" s="87" t="s">
        <v>37</v>
      </c>
      <c r="C999" s="87" t="s">
        <v>11</v>
      </c>
      <c r="D999" s="87" t="s">
        <v>13</v>
      </c>
      <c r="E999" s="87" t="s">
        <v>13</v>
      </c>
      <c r="G999" t="str">
        <v>Lajoux (JU)</v>
      </c>
    </row>
    <row r="1000" spans="1:7">
      <c r="A1000" t="s">
        <v>1194</v>
      </c>
      <c r="B1000" s="87" t="s">
        <v>34</v>
      </c>
      <c r="C1000" s="87" t="s">
        <v>10</v>
      </c>
      <c r="D1000" s="87" t="s">
        <v>10</v>
      </c>
      <c r="E1000" s="87" t="s">
        <v>10</v>
      </c>
      <c r="G1000" t="str">
        <v>Lalden</v>
      </c>
    </row>
    <row r="1001" spans="1:7">
      <c r="A1001" t="s">
        <v>1195</v>
      </c>
      <c r="B1001" s="87" t="s">
        <v>32</v>
      </c>
      <c r="C1001" s="87" t="s">
        <v>9</v>
      </c>
      <c r="D1001" s="87" t="s">
        <v>9</v>
      </c>
      <c r="E1001" s="87" t="s">
        <v>9</v>
      </c>
      <c r="G1001" t="str">
        <v>Lamone</v>
      </c>
    </row>
    <row r="1002" spans="1:7">
      <c r="A1002" t="s">
        <v>1196</v>
      </c>
      <c r="B1002" s="87" t="s">
        <v>24</v>
      </c>
      <c r="C1002" s="87" t="s">
        <v>10</v>
      </c>
      <c r="D1002" s="87" t="s">
        <v>10</v>
      </c>
      <c r="E1002" s="87" t="s">
        <v>9</v>
      </c>
      <c r="G1002" t="str">
        <v>Lampenberg</v>
      </c>
    </row>
    <row r="1003" spans="1:7">
      <c r="A1003" t="s">
        <v>1197</v>
      </c>
      <c r="B1003" s="87" t="s">
        <v>36</v>
      </c>
      <c r="C1003" s="87" t="s">
        <v>8</v>
      </c>
      <c r="D1003" s="87" t="s">
        <v>8</v>
      </c>
      <c r="E1003" s="87" t="s">
        <v>8</v>
      </c>
      <c r="G1003" t="str">
        <v>Lancy</v>
      </c>
    </row>
    <row r="1004" spans="1:7">
      <c r="A1004" t="s">
        <v>1198</v>
      </c>
      <c r="B1004" s="87" t="s">
        <v>12</v>
      </c>
      <c r="C1004" s="87" t="s">
        <v>13</v>
      </c>
      <c r="D1004" s="87" t="s">
        <v>13</v>
      </c>
      <c r="E1004" s="87" t="s">
        <v>13</v>
      </c>
      <c r="G1004" t="str">
        <v>Landiswil</v>
      </c>
    </row>
    <row r="1005" spans="1:7">
      <c r="A1005" t="s">
        <v>1199</v>
      </c>
      <c r="B1005" s="87" t="s">
        <v>29</v>
      </c>
      <c r="C1005" s="87" t="s">
        <v>7</v>
      </c>
      <c r="D1005" s="87" t="s">
        <v>7</v>
      </c>
      <c r="E1005" s="87" t="s">
        <v>7</v>
      </c>
      <c r="G1005" t="str">
        <v>Landquart</v>
      </c>
    </row>
    <row r="1006" spans="1:7">
      <c r="A1006" t="s">
        <v>1200</v>
      </c>
      <c r="B1006" s="87" t="s">
        <v>24</v>
      </c>
      <c r="C1006" s="87" t="s">
        <v>10</v>
      </c>
      <c r="D1006" s="87" t="s">
        <v>11</v>
      </c>
      <c r="E1006" s="87" t="s">
        <v>11</v>
      </c>
      <c r="G1006" t="str">
        <v>Langenbruck</v>
      </c>
    </row>
    <row r="1007" spans="1:7">
      <c r="A1007" t="s">
        <v>1201</v>
      </c>
      <c r="B1007" s="87" t="s">
        <v>22</v>
      </c>
      <c r="C1007" s="87" t="s">
        <v>9</v>
      </c>
      <c r="D1007" s="87" t="s">
        <v>9</v>
      </c>
      <c r="E1007" s="87" t="s">
        <v>9</v>
      </c>
      <c r="G1007" t="str">
        <v>Langendorf</v>
      </c>
    </row>
    <row r="1008" spans="1:7">
      <c r="A1008" t="s">
        <v>1202</v>
      </c>
      <c r="B1008" s="87" t="s">
        <v>12</v>
      </c>
      <c r="C1008" s="87" t="s">
        <v>7</v>
      </c>
      <c r="D1008" s="87" t="s">
        <v>10</v>
      </c>
      <c r="E1008" s="87" t="s">
        <v>9</v>
      </c>
      <c r="G1008" t="str">
        <v>Langenthal</v>
      </c>
    </row>
    <row r="1009" spans="1:7">
      <c r="A1009" t="s">
        <v>1203</v>
      </c>
      <c r="B1009" s="87" t="s">
        <v>6</v>
      </c>
      <c r="C1009" s="87" t="s">
        <v>8</v>
      </c>
      <c r="D1009" s="87" t="s">
        <v>8</v>
      </c>
      <c r="E1009" s="87" t="s">
        <v>8</v>
      </c>
      <c r="G1009" t="str">
        <v>Langnau am Albis</v>
      </c>
    </row>
    <row r="1010" spans="1:7">
      <c r="A1010" t="s">
        <v>1204</v>
      </c>
      <c r="B1010" s="87" t="s">
        <v>12</v>
      </c>
      <c r="C1010" s="87" t="s">
        <v>9</v>
      </c>
      <c r="D1010" s="87" t="s">
        <v>10</v>
      </c>
      <c r="E1010" s="87" t="s">
        <v>11</v>
      </c>
      <c r="G1010" t="str">
        <v>Langnau im Emmental</v>
      </c>
    </row>
    <row r="1011" spans="1:7">
      <c r="A1011" t="s">
        <v>1205</v>
      </c>
      <c r="B1011" s="87" t="s">
        <v>31</v>
      </c>
      <c r="C1011" s="87" t="s">
        <v>10</v>
      </c>
      <c r="D1011" s="87" t="s">
        <v>10</v>
      </c>
      <c r="E1011" s="87" t="s">
        <v>10</v>
      </c>
      <c r="G1011" t="str">
        <v>Langrickenbach</v>
      </c>
    </row>
    <row r="1012" spans="1:7">
      <c r="A1012" t="s">
        <v>1206</v>
      </c>
      <c r="B1012" s="87" t="s">
        <v>29</v>
      </c>
      <c r="C1012" s="87" t="s">
        <v>10</v>
      </c>
      <c r="D1012" s="87" t="s">
        <v>7</v>
      </c>
      <c r="E1012" s="87" t="s">
        <v>10</v>
      </c>
      <c r="G1012" t="str">
        <v>Lantsch/Lenz</v>
      </c>
    </row>
    <row r="1013" spans="1:7">
      <c r="A1013" t="s">
        <v>1207</v>
      </c>
      <c r="B1013" s="87" t="s">
        <v>12</v>
      </c>
      <c r="C1013" s="87" t="s">
        <v>10</v>
      </c>
      <c r="D1013" s="87" t="s">
        <v>10</v>
      </c>
      <c r="E1013" s="87" t="s">
        <v>10</v>
      </c>
      <c r="G1013" t="str">
        <v>Lauenen</v>
      </c>
    </row>
    <row r="1014" spans="1:7">
      <c r="A1014" t="s">
        <v>1208</v>
      </c>
      <c r="B1014" s="87" t="s">
        <v>16</v>
      </c>
      <c r="C1014" s="87" t="s">
        <v>9</v>
      </c>
      <c r="D1014" s="87" t="s">
        <v>7</v>
      </c>
      <c r="E1014" s="87" t="s">
        <v>9</v>
      </c>
      <c r="G1014" t="str">
        <v>Lauerz</v>
      </c>
    </row>
    <row r="1015" spans="1:7">
      <c r="A1015" t="s">
        <v>1209</v>
      </c>
      <c r="B1015" s="87" t="s">
        <v>24</v>
      </c>
      <c r="C1015" s="87" t="s">
        <v>10</v>
      </c>
      <c r="D1015" s="87" t="s">
        <v>10</v>
      </c>
      <c r="E1015" s="87" t="s">
        <v>9</v>
      </c>
      <c r="G1015" t="str">
        <v>Läufelfingen</v>
      </c>
    </row>
    <row r="1016" spans="1:7">
      <c r="A1016" t="s">
        <v>1210</v>
      </c>
      <c r="B1016" s="87" t="s">
        <v>24</v>
      </c>
      <c r="C1016" s="87" t="s">
        <v>9</v>
      </c>
      <c r="D1016" s="87" t="s">
        <v>9</v>
      </c>
      <c r="E1016" s="87" t="s">
        <v>9</v>
      </c>
      <c r="G1016" t="str">
        <v>Laufen</v>
      </c>
    </row>
    <row r="1017" spans="1:7">
      <c r="A1017" t="s">
        <v>1211</v>
      </c>
      <c r="B1017" s="87" t="s">
        <v>30</v>
      </c>
      <c r="C1017" s="87" t="s">
        <v>9</v>
      </c>
      <c r="D1017" s="87" t="s">
        <v>9</v>
      </c>
      <c r="E1017" s="87" t="s">
        <v>9</v>
      </c>
      <c r="G1017" t="str">
        <v>Laufenburg</v>
      </c>
    </row>
    <row r="1018" spans="1:7">
      <c r="A1018" t="s">
        <v>1212</v>
      </c>
      <c r="B1018" s="87" t="s">
        <v>6</v>
      </c>
      <c r="C1018" s="87" t="s">
        <v>9</v>
      </c>
      <c r="D1018" s="87" t="s">
        <v>7</v>
      </c>
      <c r="E1018" s="87" t="s">
        <v>7</v>
      </c>
      <c r="G1018" t="str">
        <v>Laufen-Uhwiesen</v>
      </c>
    </row>
    <row r="1019" spans="1:7">
      <c r="A1019" t="s">
        <v>1213</v>
      </c>
      <c r="B1019" s="87" t="s">
        <v>12</v>
      </c>
      <c r="C1019" s="87" t="s">
        <v>9</v>
      </c>
      <c r="D1019" s="87" t="s">
        <v>9</v>
      </c>
      <c r="E1019" s="87" t="s">
        <v>9</v>
      </c>
      <c r="G1019" t="str">
        <v>Laupen</v>
      </c>
    </row>
    <row r="1020" spans="1:7">
      <c r="A1020" t="s">
        <v>1214</v>
      </c>
      <c r="B1020" s="87" t="s">
        <v>22</v>
      </c>
      <c r="C1020" s="87" t="s">
        <v>11</v>
      </c>
      <c r="D1020" s="87" t="s">
        <v>11</v>
      </c>
      <c r="E1020" s="87" t="s">
        <v>10</v>
      </c>
      <c r="G1020" t="str">
        <v>Laupersdorf</v>
      </c>
    </row>
    <row r="1021" spans="1:7">
      <c r="A1021" t="s">
        <v>1215</v>
      </c>
      <c r="B1021" s="87" t="s">
        <v>12</v>
      </c>
      <c r="C1021" s="87" t="s">
        <v>11</v>
      </c>
      <c r="D1021" s="87" t="s">
        <v>11</v>
      </c>
      <c r="E1021" s="87" t="s">
        <v>11</v>
      </c>
      <c r="G1021" t="str">
        <v>Lauperswil</v>
      </c>
    </row>
    <row r="1022" spans="1:7">
      <c r="A1022" t="s">
        <v>1216</v>
      </c>
      <c r="B1022" s="87" t="s">
        <v>33</v>
      </c>
      <c r="C1022" s="87" t="s">
        <v>8</v>
      </c>
      <c r="D1022" s="87" t="s">
        <v>8</v>
      </c>
      <c r="E1022" s="87" t="s">
        <v>7</v>
      </c>
      <c r="G1022" t="str">
        <v>Lausanne</v>
      </c>
    </row>
    <row r="1023" spans="1:7">
      <c r="A1023" t="s">
        <v>1217</v>
      </c>
      <c r="B1023" s="87" t="s">
        <v>24</v>
      </c>
      <c r="C1023" s="87" t="s">
        <v>9</v>
      </c>
      <c r="D1023" s="87" t="s">
        <v>7</v>
      </c>
      <c r="E1023" s="87" t="s">
        <v>7</v>
      </c>
      <c r="G1023" t="str">
        <v>Lausen</v>
      </c>
    </row>
    <row r="1024" spans="1:7">
      <c r="A1024" t="s">
        <v>1218</v>
      </c>
      <c r="B1024" s="87" t="s">
        <v>12</v>
      </c>
      <c r="C1024" s="87" t="s">
        <v>9</v>
      </c>
      <c r="D1024" s="87" t="s">
        <v>7</v>
      </c>
      <c r="E1024" s="87" t="s">
        <v>10</v>
      </c>
      <c r="G1024" t="str">
        <v>Lauterbrunnen</v>
      </c>
    </row>
    <row r="1025" spans="1:7">
      <c r="A1025" t="s">
        <v>1219</v>
      </c>
      <c r="B1025" s="87" t="s">
        <v>24</v>
      </c>
      <c r="C1025" s="87" t="s">
        <v>11</v>
      </c>
      <c r="D1025" s="87" t="s">
        <v>11</v>
      </c>
      <c r="E1025" s="87" t="s">
        <v>10</v>
      </c>
      <c r="G1025" t="str">
        <v>Lauwil</v>
      </c>
    </row>
    <row r="1026" spans="1:7">
      <c r="A1026" t="s">
        <v>1220</v>
      </c>
      <c r="B1026" s="87" t="s">
        <v>32</v>
      </c>
      <c r="C1026" s="87" t="s">
        <v>11</v>
      </c>
      <c r="D1026" s="87" t="s">
        <v>11</v>
      </c>
      <c r="E1026" s="87" t="s">
        <v>11</v>
      </c>
      <c r="G1026" t="str">
        <v>Lavertezzo</v>
      </c>
    </row>
    <row r="1027" spans="1:7">
      <c r="A1027" t="s">
        <v>1221</v>
      </c>
      <c r="B1027" s="87" t="s">
        <v>33</v>
      </c>
      <c r="C1027" s="87" t="s">
        <v>10</v>
      </c>
      <c r="D1027" s="87" t="s">
        <v>11</v>
      </c>
      <c r="E1027" s="87" t="s">
        <v>11</v>
      </c>
      <c r="G1027" t="str">
        <v>Lavey-Morcles</v>
      </c>
    </row>
    <row r="1028" spans="1:7">
      <c r="A1028" t="s">
        <v>1222</v>
      </c>
      <c r="B1028" s="87" t="s">
        <v>33</v>
      </c>
      <c r="C1028" s="87" t="s">
        <v>7</v>
      </c>
      <c r="D1028" s="87" t="s">
        <v>9</v>
      </c>
      <c r="E1028" s="87" t="s">
        <v>9</v>
      </c>
      <c r="G1028" t="str">
        <v>Lavigny</v>
      </c>
    </row>
    <row r="1029" spans="1:7">
      <c r="A1029" t="s">
        <v>1223</v>
      </c>
      <c r="B1029" s="87" t="s">
        <v>32</v>
      </c>
      <c r="C1029" s="87" t="s">
        <v>11</v>
      </c>
      <c r="D1029" s="87" t="s">
        <v>11</v>
      </c>
      <c r="E1029" s="87" t="s">
        <v>13</v>
      </c>
      <c r="G1029" t="str">
        <v>Lavizzara</v>
      </c>
    </row>
    <row r="1030" spans="1:7">
      <c r="A1030" t="s">
        <v>1224</v>
      </c>
      <c r="B1030" s="87" t="s">
        <v>34</v>
      </c>
      <c r="C1030" s="87" t="s">
        <v>13</v>
      </c>
      <c r="D1030" s="87" t="s">
        <v>13</v>
      </c>
      <c r="E1030" s="87" t="s">
        <v>13</v>
      </c>
      <c r="G1030" t="str">
        <v>Lax</v>
      </c>
    </row>
    <row r="1031" spans="1:7">
      <c r="A1031" t="s">
        <v>1225</v>
      </c>
      <c r="B1031" s="87" t="s">
        <v>37</v>
      </c>
      <c r="C1031" s="87" t="s">
        <v>13</v>
      </c>
      <c r="D1031" s="87" t="s">
        <v>13</v>
      </c>
      <c r="E1031" s="87" t="s">
        <v>13</v>
      </c>
      <c r="G1031" t="str">
        <v>Le Bémont (JU)</v>
      </c>
    </row>
    <row r="1032" spans="1:7">
      <c r="A1032" t="s">
        <v>1226</v>
      </c>
      <c r="B1032" s="87" t="s">
        <v>35</v>
      </c>
      <c r="C1032" s="87" t="s">
        <v>13</v>
      </c>
      <c r="D1032" s="87" t="s">
        <v>13</v>
      </c>
      <c r="E1032" s="87" t="s">
        <v>13</v>
      </c>
      <c r="G1032" t="str">
        <v>Le Cerneux-Péquignot</v>
      </c>
    </row>
    <row r="1033" spans="1:7">
      <c r="A1033" t="s">
        <v>1227</v>
      </c>
      <c r="B1033" s="87" t="s">
        <v>21</v>
      </c>
      <c r="C1033" s="87" t="s">
        <v>11</v>
      </c>
      <c r="D1033" s="87" t="s">
        <v>11</v>
      </c>
      <c r="E1033" s="87" t="s">
        <v>11</v>
      </c>
      <c r="G1033" t="str">
        <v>Le Châtelard</v>
      </c>
    </row>
    <row r="1034" spans="1:7">
      <c r="A1034" t="s">
        <v>1228</v>
      </c>
      <c r="B1034" s="87" t="s">
        <v>33</v>
      </c>
      <c r="C1034" s="87" t="s">
        <v>10</v>
      </c>
      <c r="D1034" s="87" t="s">
        <v>11</v>
      </c>
      <c r="E1034" s="87" t="s">
        <v>11</v>
      </c>
      <c r="G1034" t="str">
        <v>Le Chenit</v>
      </c>
    </row>
    <row r="1035" spans="1:7">
      <c r="A1035" t="s">
        <v>1229</v>
      </c>
      <c r="B1035" s="87" t="s">
        <v>21</v>
      </c>
      <c r="C1035" s="87" t="s">
        <v>10</v>
      </c>
      <c r="D1035" s="87" t="s">
        <v>11</v>
      </c>
      <c r="E1035" s="87" t="s">
        <v>10</v>
      </c>
      <c r="G1035" t="str">
        <v>Le Flon</v>
      </c>
    </row>
    <row r="1036" spans="1:7">
      <c r="A1036" t="s">
        <v>1230</v>
      </c>
      <c r="B1036" s="87" t="s">
        <v>36</v>
      </c>
      <c r="C1036" s="87" t="s">
        <v>8</v>
      </c>
      <c r="D1036" s="87" t="s">
        <v>8</v>
      </c>
      <c r="E1036" s="87" t="s">
        <v>7</v>
      </c>
      <c r="G1036" t="str">
        <v>Le Grand-Saconnex</v>
      </c>
    </row>
    <row r="1037" spans="1:7">
      <c r="A1037" t="s">
        <v>1231</v>
      </c>
      <c r="B1037" s="87" t="s">
        <v>35</v>
      </c>
      <c r="C1037" s="87" t="s">
        <v>9</v>
      </c>
      <c r="D1037" s="87" t="s">
        <v>9</v>
      </c>
      <c r="E1037" s="87" t="s">
        <v>9</v>
      </c>
      <c r="G1037" t="str">
        <v>Le Landeron</v>
      </c>
    </row>
    <row r="1038" spans="1:7">
      <c r="A1038" t="s">
        <v>1232</v>
      </c>
      <c r="B1038" s="87" t="s">
        <v>33</v>
      </c>
      <c r="C1038" s="87" t="s">
        <v>11</v>
      </c>
      <c r="D1038" s="87" t="s">
        <v>11</v>
      </c>
      <c r="E1038" s="87" t="s">
        <v>11</v>
      </c>
      <c r="G1038" t="str">
        <v>Le Lieu</v>
      </c>
    </row>
    <row r="1039" spans="1:7">
      <c r="A1039" t="s">
        <v>1233</v>
      </c>
      <c r="B1039" s="87" t="s">
        <v>35</v>
      </c>
      <c r="C1039" s="87" t="s">
        <v>11</v>
      </c>
      <c r="D1039" s="87" t="s">
        <v>11</v>
      </c>
      <c r="E1039" s="87" t="s">
        <v>11</v>
      </c>
      <c r="G1039" t="str">
        <v>Le Locle</v>
      </c>
    </row>
    <row r="1040" spans="1:7">
      <c r="A1040" t="s">
        <v>1234</v>
      </c>
      <c r="B1040" s="87" t="s">
        <v>33</v>
      </c>
      <c r="C1040" s="87" t="s">
        <v>8</v>
      </c>
      <c r="D1040" s="87" t="s">
        <v>7</v>
      </c>
      <c r="E1040" s="87" t="s">
        <v>7</v>
      </c>
      <c r="G1040" t="str">
        <v>Le Mont-sur-Lausanne</v>
      </c>
    </row>
    <row r="1041" spans="1:7">
      <c r="A1041" t="s">
        <v>1235</v>
      </c>
      <c r="B1041" s="87" t="s">
        <v>21</v>
      </c>
      <c r="C1041" s="87" t="s">
        <v>10</v>
      </c>
      <c r="D1041" s="87" t="s">
        <v>11</v>
      </c>
      <c r="E1041" s="87" t="s">
        <v>10</v>
      </c>
      <c r="G1041" t="str">
        <v>Le Mouret</v>
      </c>
    </row>
    <row r="1042" spans="1:7">
      <c r="A1042" t="s">
        <v>1236</v>
      </c>
      <c r="B1042" s="87" t="s">
        <v>37</v>
      </c>
      <c r="C1042" s="87" t="s">
        <v>11</v>
      </c>
      <c r="D1042" s="87" t="s">
        <v>11</v>
      </c>
      <c r="E1042" s="87" t="s">
        <v>11</v>
      </c>
      <c r="G1042" t="str">
        <v>Le Noirmont</v>
      </c>
    </row>
    <row r="1043" spans="1:7">
      <c r="A1043" t="s">
        <v>1237</v>
      </c>
      <c r="B1043" s="87" t="s">
        <v>21</v>
      </c>
      <c r="C1043" s="87" t="s">
        <v>10</v>
      </c>
      <c r="D1043" s="87" t="s">
        <v>10</v>
      </c>
      <c r="E1043" s="87" t="s">
        <v>10</v>
      </c>
      <c r="G1043" t="str">
        <v>Le Pâquier (FR)</v>
      </c>
    </row>
    <row r="1044" spans="1:7">
      <c r="A1044" t="s">
        <v>1238</v>
      </c>
      <c r="B1044" s="87" t="s">
        <v>33</v>
      </c>
      <c r="C1044" s="87" t="s">
        <v>9</v>
      </c>
      <c r="D1044" s="87" t="s">
        <v>9</v>
      </c>
      <c r="E1044" s="87" t="s">
        <v>9</v>
      </c>
      <c r="G1044" t="str">
        <v>Le Vaud</v>
      </c>
    </row>
    <row r="1045" spans="1:7">
      <c r="A1045" t="s">
        <v>1239</v>
      </c>
      <c r="B1045" s="87" t="s">
        <v>30</v>
      </c>
      <c r="C1045" s="87" t="s">
        <v>9</v>
      </c>
      <c r="D1045" s="87" t="s">
        <v>10</v>
      </c>
      <c r="E1045" s="87" t="s">
        <v>10</v>
      </c>
      <c r="G1045" t="str">
        <v>Leibstadt</v>
      </c>
    </row>
    <row r="1046" spans="1:7">
      <c r="A1046" t="s">
        <v>1240</v>
      </c>
      <c r="B1046" s="87" t="s">
        <v>30</v>
      </c>
      <c r="C1046" s="87" t="s">
        <v>10</v>
      </c>
      <c r="D1046" s="87" t="s">
        <v>10</v>
      </c>
      <c r="E1046" s="87" t="s">
        <v>9</v>
      </c>
      <c r="G1046" t="str">
        <v>Leimbach (AG)</v>
      </c>
    </row>
    <row r="1047" spans="1:7">
      <c r="A1047" t="s">
        <v>1241</v>
      </c>
      <c r="B1047" s="87" t="s">
        <v>12</v>
      </c>
      <c r="C1047" s="87" t="s">
        <v>10</v>
      </c>
      <c r="D1047" s="87" t="s">
        <v>9</v>
      </c>
      <c r="E1047" s="87" t="s">
        <v>10</v>
      </c>
      <c r="G1047" t="str">
        <v>Leissigen</v>
      </c>
    </row>
    <row r="1048" spans="1:7">
      <c r="A1048" t="s">
        <v>1242</v>
      </c>
      <c r="B1048" s="87" t="s">
        <v>30</v>
      </c>
      <c r="C1048" s="87" t="s">
        <v>10</v>
      </c>
      <c r="D1048" s="87" t="s">
        <v>9</v>
      </c>
      <c r="E1048" s="87" t="s">
        <v>9</v>
      </c>
      <c r="G1048" t="str">
        <v>Lengnau (AG)</v>
      </c>
    </row>
    <row r="1049" spans="1:7">
      <c r="A1049" t="s">
        <v>1243</v>
      </c>
      <c r="B1049" s="87" t="s">
        <v>12</v>
      </c>
      <c r="C1049" s="87" t="s">
        <v>9</v>
      </c>
      <c r="D1049" s="87" t="s">
        <v>10</v>
      </c>
      <c r="E1049" s="87" t="s">
        <v>10</v>
      </c>
      <c r="G1049" t="str">
        <v>Lengnau (BE)</v>
      </c>
    </row>
    <row r="1050" spans="1:7">
      <c r="A1050" t="s">
        <v>1244</v>
      </c>
      <c r="B1050" s="87" t="s">
        <v>31</v>
      </c>
      <c r="C1050" s="87" t="s">
        <v>9</v>
      </c>
      <c r="D1050" s="87" t="s">
        <v>9</v>
      </c>
      <c r="E1050" s="87" t="s">
        <v>9</v>
      </c>
      <c r="G1050" t="str">
        <v>Lengwil</v>
      </c>
    </row>
    <row r="1051" spans="1:7">
      <c r="A1051" t="s">
        <v>1245</v>
      </c>
      <c r="B1051" s="87" t="s">
        <v>12</v>
      </c>
      <c r="C1051" s="87" t="s">
        <v>11</v>
      </c>
      <c r="D1051" s="87" t="s">
        <v>9</v>
      </c>
      <c r="E1051" s="87" t="s">
        <v>10</v>
      </c>
      <c r="G1051" t="str">
        <v>Lenk</v>
      </c>
    </row>
    <row r="1052" spans="1:7">
      <c r="A1052" t="s">
        <v>1246</v>
      </c>
      <c r="B1052" s="87" t="s">
        <v>34</v>
      </c>
      <c r="C1052" s="87" t="s">
        <v>9</v>
      </c>
      <c r="D1052" s="87" t="s">
        <v>9</v>
      </c>
      <c r="E1052" s="87" t="s">
        <v>10</v>
      </c>
      <c r="G1052" t="str">
        <v>Lens</v>
      </c>
    </row>
    <row r="1053" spans="1:7">
      <c r="A1053" t="s">
        <v>1247</v>
      </c>
      <c r="B1053" s="87" t="s">
        <v>30</v>
      </c>
      <c r="C1053" s="87" t="s">
        <v>8</v>
      </c>
      <c r="D1053" s="87" t="s">
        <v>8</v>
      </c>
      <c r="E1053" s="87" t="s">
        <v>7</v>
      </c>
      <c r="G1053" t="str">
        <v>Lenzburg</v>
      </c>
    </row>
    <row r="1054" spans="1:7">
      <c r="A1054" t="s">
        <v>1248</v>
      </c>
      <c r="B1054" s="87" t="s">
        <v>37</v>
      </c>
      <c r="C1054" s="87" t="s">
        <v>13</v>
      </c>
      <c r="D1054" s="87" t="s">
        <v>11</v>
      </c>
      <c r="E1054" s="87" t="s">
        <v>13</v>
      </c>
      <c r="G1054" t="str">
        <v>Les Bois</v>
      </c>
    </row>
    <row r="1055" spans="1:7">
      <c r="A1055" t="s">
        <v>1249</v>
      </c>
      <c r="B1055" s="87" t="s">
        <v>37</v>
      </c>
      <c r="C1055" s="87" t="s">
        <v>13</v>
      </c>
      <c r="D1055" s="87" t="s">
        <v>13</v>
      </c>
      <c r="E1055" s="87" t="s">
        <v>13</v>
      </c>
      <c r="G1055" t="str">
        <v>Les Breuleux</v>
      </c>
    </row>
    <row r="1056" spans="1:7">
      <c r="A1056" t="s">
        <v>1250</v>
      </c>
      <c r="B1056" s="87" t="s">
        <v>33</v>
      </c>
      <c r="C1056" s="87" t="s">
        <v>10</v>
      </c>
      <c r="D1056" s="87" t="s">
        <v>11</v>
      </c>
      <c r="E1056" s="87" t="s">
        <v>10</v>
      </c>
      <c r="G1056" t="str">
        <v>Les Clées</v>
      </c>
    </row>
    <row r="1057" spans="1:7">
      <c r="A1057" t="s">
        <v>1251</v>
      </c>
      <c r="B1057" s="87" t="s">
        <v>37</v>
      </c>
      <c r="C1057" s="87" t="s">
        <v>13</v>
      </c>
      <c r="D1057" s="87" t="s">
        <v>13</v>
      </c>
      <c r="E1057" s="87" t="s">
        <v>13</v>
      </c>
      <c r="G1057" t="str">
        <v>Les Enfers</v>
      </c>
    </row>
    <row r="1058" spans="1:7">
      <c r="A1058" t="s">
        <v>1252</v>
      </c>
      <c r="B1058" s="87" t="s">
        <v>37</v>
      </c>
      <c r="C1058" s="87" t="s">
        <v>13</v>
      </c>
      <c r="D1058" s="87" t="s">
        <v>13</v>
      </c>
      <c r="E1058" s="87" t="s">
        <v>13</v>
      </c>
      <c r="G1058" t="str">
        <v>Les Genevez (JU)</v>
      </c>
    </row>
    <row r="1059" spans="1:7">
      <c r="A1059" t="s">
        <v>1253</v>
      </c>
      <c r="B1059" s="87" t="s">
        <v>21</v>
      </c>
      <c r="C1059" s="87" t="s">
        <v>9</v>
      </c>
      <c r="D1059" s="87" t="s">
        <v>10</v>
      </c>
      <c r="E1059" s="87" t="s">
        <v>10</v>
      </c>
      <c r="G1059" t="str">
        <v>Les Montets</v>
      </c>
    </row>
    <row r="1060" spans="1:7">
      <c r="A1060" t="s">
        <v>1254</v>
      </c>
      <c r="B1060" s="87" t="s">
        <v>35</v>
      </c>
      <c r="C1060" s="87" t="s">
        <v>13</v>
      </c>
      <c r="D1060" s="87" t="s">
        <v>13</v>
      </c>
      <c r="E1060" s="87" t="s">
        <v>13</v>
      </c>
      <c r="G1060" t="str">
        <v>Les Planchettes</v>
      </c>
    </row>
    <row r="1061" spans="1:7">
      <c r="A1061" t="s">
        <v>1255</v>
      </c>
      <c r="B1061" s="87" t="s">
        <v>35</v>
      </c>
      <c r="C1061" s="87" t="s">
        <v>13</v>
      </c>
      <c r="D1061" s="87" t="s">
        <v>13</v>
      </c>
      <c r="E1061" s="87" t="s">
        <v>13</v>
      </c>
      <c r="G1061" t="str">
        <v>Les Ponts-de-Martel</v>
      </c>
    </row>
    <row r="1062" spans="1:7">
      <c r="A1062" t="s">
        <v>1256</v>
      </c>
      <c r="B1062" s="87" t="s">
        <v>35</v>
      </c>
      <c r="C1062" s="87" t="s">
        <v>13</v>
      </c>
      <c r="D1062" s="87" t="s">
        <v>13</v>
      </c>
      <c r="E1062" s="87" t="s">
        <v>13</v>
      </c>
      <c r="G1062" t="str">
        <v>Les Verrières</v>
      </c>
    </row>
    <row r="1063" spans="1:7">
      <c r="A1063" t="s">
        <v>1257</v>
      </c>
      <c r="B1063" s="87" t="s">
        <v>30</v>
      </c>
      <c r="C1063" s="87" t="s">
        <v>10</v>
      </c>
      <c r="D1063" s="87" t="s">
        <v>10</v>
      </c>
      <c r="E1063" s="87" t="s">
        <v>9</v>
      </c>
      <c r="G1063" t="str">
        <v>Leuggern</v>
      </c>
    </row>
    <row r="1064" spans="1:7">
      <c r="A1064" t="s">
        <v>1258</v>
      </c>
      <c r="B1064" s="87" t="s">
        <v>34</v>
      </c>
      <c r="C1064" s="87" t="s">
        <v>11</v>
      </c>
      <c r="D1064" s="87" t="s">
        <v>11</v>
      </c>
      <c r="E1064" s="87" t="s">
        <v>10</v>
      </c>
      <c r="G1064" t="str">
        <v>Leuk</v>
      </c>
    </row>
    <row r="1065" spans="1:7">
      <c r="A1065" t="s">
        <v>1259</v>
      </c>
      <c r="B1065" s="87" t="s">
        <v>34</v>
      </c>
      <c r="C1065" s="87" t="s">
        <v>11</v>
      </c>
      <c r="D1065" s="87" t="s">
        <v>11</v>
      </c>
      <c r="E1065" s="87" t="s">
        <v>11</v>
      </c>
      <c r="G1065" t="str">
        <v>Leukerbad</v>
      </c>
    </row>
    <row r="1066" spans="1:7">
      <c r="A1066" t="s">
        <v>1260</v>
      </c>
      <c r="B1066" s="87" t="s">
        <v>30</v>
      </c>
      <c r="C1066" s="87" t="s">
        <v>9</v>
      </c>
      <c r="D1066" s="87" t="s">
        <v>10</v>
      </c>
      <c r="E1066" s="87" t="s">
        <v>9</v>
      </c>
      <c r="G1066" t="str">
        <v>Leutwil</v>
      </c>
    </row>
    <row r="1067" spans="1:7">
      <c r="A1067" t="s">
        <v>1261</v>
      </c>
      <c r="B1067" s="87" t="s">
        <v>12</v>
      </c>
      <c r="C1067" s="87" t="s">
        <v>10</v>
      </c>
      <c r="D1067" s="87" t="s">
        <v>11</v>
      </c>
      <c r="E1067" s="87" t="s">
        <v>11</v>
      </c>
      <c r="G1067" t="str">
        <v>Leuzigen</v>
      </c>
    </row>
    <row r="1068" spans="1:7">
      <c r="A1068" t="s">
        <v>1262</v>
      </c>
      <c r="B1068" s="87" t="s">
        <v>33</v>
      </c>
      <c r="C1068" s="87" t="s">
        <v>10</v>
      </c>
      <c r="D1068" s="87" t="s">
        <v>11</v>
      </c>
      <c r="E1068" s="87" t="s">
        <v>10</v>
      </c>
      <c r="G1068" t="str">
        <v>Leysin</v>
      </c>
    </row>
    <row r="1069" spans="1:7">
      <c r="A1069" t="s">
        <v>1263</v>
      </c>
      <c r="B1069" s="87" t="s">
        <v>34</v>
      </c>
      <c r="C1069" s="87" t="s">
        <v>10</v>
      </c>
      <c r="D1069" s="87" t="s">
        <v>10</v>
      </c>
      <c r="E1069" s="87" t="s">
        <v>10</v>
      </c>
      <c r="G1069" t="str">
        <v>Leytron</v>
      </c>
    </row>
    <row r="1070" spans="1:7">
      <c r="A1070" t="s">
        <v>1264</v>
      </c>
      <c r="B1070" s="87" t="s">
        <v>28</v>
      </c>
      <c r="C1070" s="87" t="s">
        <v>11</v>
      </c>
      <c r="D1070" s="87" t="s">
        <v>10</v>
      </c>
      <c r="E1070" s="87" t="s">
        <v>11</v>
      </c>
      <c r="G1070" t="str">
        <v>Lichtensteig</v>
      </c>
    </row>
    <row r="1071" spans="1:7">
      <c r="A1071" t="s">
        <v>1265</v>
      </c>
      <c r="B1071" s="87" t="s">
        <v>34</v>
      </c>
      <c r="C1071" s="87" t="s">
        <v>11</v>
      </c>
      <c r="D1071" s="87" t="s">
        <v>13</v>
      </c>
      <c r="E1071" s="87" t="s">
        <v>13</v>
      </c>
      <c r="G1071" t="str">
        <v>Liddes</v>
      </c>
    </row>
    <row r="1072" spans="1:7">
      <c r="A1072" t="s">
        <v>1266</v>
      </c>
      <c r="B1072" s="87" t="s">
        <v>24</v>
      </c>
      <c r="C1072" s="87" t="s">
        <v>11</v>
      </c>
      <c r="D1072" s="87" t="s">
        <v>11</v>
      </c>
      <c r="E1072" s="87" t="s">
        <v>11</v>
      </c>
      <c r="G1072" t="str">
        <v>Liedertswil</v>
      </c>
    </row>
    <row r="1073" spans="1:7">
      <c r="A1073" t="s">
        <v>1267</v>
      </c>
      <c r="B1073" s="87" t="s">
        <v>24</v>
      </c>
      <c r="C1073" s="87" t="s">
        <v>11</v>
      </c>
      <c r="D1073" s="87" t="s">
        <v>11</v>
      </c>
      <c r="E1073" s="87" t="s">
        <v>11</v>
      </c>
      <c r="G1073" t="str">
        <v>Liesberg</v>
      </c>
    </row>
    <row r="1074" spans="1:7">
      <c r="A1074" t="s">
        <v>1268</v>
      </c>
      <c r="B1074" s="87" t="s">
        <v>24</v>
      </c>
      <c r="C1074" s="87" t="s">
        <v>7</v>
      </c>
      <c r="D1074" s="87" t="s">
        <v>7</v>
      </c>
      <c r="E1074" s="87" t="s">
        <v>7</v>
      </c>
      <c r="G1074" t="str">
        <v>Liestal</v>
      </c>
    </row>
    <row r="1075" spans="1:7">
      <c r="A1075" t="s">
        <v>1269</v>
      </c>
      <c r="B1075" s="87" t="s">
        <v>12</v>
      </c>
      <c r="C1075" s="87" t="s">
        <v>10</v>
      </c>
      <c r="D1075" s="87" t="s">
        <v>10</v>
      </c>
      <c r="E1075" s="87" t="s">
        <v>10</v>
      </c>
      <c r="G1075" t="str">
        <v>Ligerz</v>
      </c>
    </row>
    <row r="1076" spans="1:7">
      <c r="A1076" t="s">
        <v>1270</v>
      </c>
      <c r="B1076" s="87" t="s">
        <v>33</v>
      </c>
      <c r="C1076" s="87" t="s">
        <v>11</v>
      </c>
      <c r="D1076" s="87" t="s">
        <v>11</v>
      </c>
      <c r="E1076" s="87" t="s">
        <v>11</v>
      </c>
      <c r="G1076" t="str">
        <v>Lignerolle</v>
      </c>
    </row>
    <row r="1077" spans="1:7">
      <c r="A1077" t="s">
        <v>1271</v>
      </c>
      <c r="B1077" s="87" t="s">
        <v>35</v>
      </c>
      <c r="C1077" s="87" t="s">
        <v>11</v>
      </c>
      <c r="D1077" s="87" t="s">
        <v>11</v>
      </c>
      <c r="E1077" s="87" t="s">
        <v>11</v>
      </c>
      <c r="G1077" t="str">
        <v>Lignières</v>
      </c>
    </row>
    <row r="1078" spans="1:7">
      <c r="A1078" t="s">
        <v>1272</v>
      </c>
      <c r="B1078" s="87" t="s">
        <v>6</v>
      </c>
      <c r="C1078" s="87" t="s">
        <v>8</v>
      </c>
      <c r="D1078" s="87" t="s">
        <v>7</v>
      </c>
      <c r="E1078" s="87" t="s">
        <v>8</v>
      </c>
      <c r="G1078" t="str">
        <v>Lindau</v>
      </c>
    </row>
    <row r="1079" spans="1:7">
      <c r="A1079" t="s">
        <v>1273</v>
      </c>
      <c r="B1079" s="87" t="s">
        <v>12</v>
      </c>
      <c r="C1079" s="87" t="s">
        <v>11</v>
      </c>
      <c r="D1079" s="87" t="s">
        <v>11</v>
      </c>
      <c r="E1079" s="87" t="s">
        <v>11</v>
      </c>
      <c r="G1079" t="str">
        <v>Linden</v>
      </c>
    </row>
    <row r="1080" spans="1:7">
      <c r="A1080" t="s">
        <v>1274</v>
      </c>
      <c r="B1080" s="87" t="s">
        <v>32</v>
      </c>
      <c r="C1080" s="87" t="s">
        <v>13</v>
      </c>
      <c r="D1080" s="87" t="s">
        <v>11</v>
      </c>
      <c r="E1080" s="87" t="s">
        <v>13</v>
      </c>
      <c r="G1080" t="str">
        <v>Linescio</v>
      </c>
    </row>
    <row r="1081" spans="1:7">
      <c r="A1081" t="s">
        <v>1275</v>
      </c>
      <c r="B1081" s="87" t="s">
        <v>33</v>
      </c>
      <c r="C1081" s="87" t="s">
        <v>10</v>
      </c>
      <c r="D1081" s="87" t="s">
        <v>10</v>
      </c>
      <c r="E1081" s="87" t="s">
        <v>10</v>
      </c>
      <c r="G1081" t="str">
        <v>L'Isle</v>
      </c>
    </row>
    <row r="1082" spans="1:7">
      <c r="A1082" t="s">
        <v>1276</v>
      </c>
      <c r="B1082" s="87" t="s">
        <v>32</v>
      </c>
      <c r="C1082" s="87" t="s">
        <v>7</v>
      </c>
      <c r="D1082" s="87" t="s">
        <v>9</v>
      </c>
      <c r="E1082" s="87" t="s">
        <v>10</v>
      </c>
      <c r="G1082" t="str">
        <v>Locarno</v>
      </c>
    </row>
    <row r="1083" spans="1:7">
      <c r="A1083" t="s">
        <v>1277</v>
      </c>
      <c r="B1083" s="87" t="s">
        <v>25</v>
      </c>
      <c r="C1083" s="87" t="s">
        <v>10</v>
      </c>
      <c r="D1083" s="87" t="s">
        <v>10</v>
      </c>
      <c r="E1083" s="87" t="s">
        <v>10</v>
      </c>
      <c r="G1083" t="str">
        <v>Lohn (SH)</v>
      </c>
    </row>
    <row r="1084" spans="1:7">
      <c r="A1084" t="s">
        <v>1278</v>
      </c>
      <c r="B1084" s="87" t="s">
        <v>22</v>
      </c>
      <c r="C1084" s="87" t="s">
        <v>9</v>
      </c>
      <c r="D1084" s="87" t="s">
        <v>10</v>
      </c>
      <c r="E1084" s="87" t="s">
        <v>9</v>
      </c>
      <c r="G1084" t="str">
        <v>Lohn-Ammannsegg</v>
      </c>
    </row>
    <row r="1085" spans="1:7">
      <c r="A1085" t="s">
        <v>1279</v>
      </c>
      <c r="B1085" s="87" t="s">
        <v>25</v>
      </c>
      <c r="C1085" s="87" t="s">
        <v>10</v>
      </c>
      <c r="D1085" s="87" t="s">
        <v>10</v>
      </c>
      <c r="E1085" s="87" t="s">
        <v>10</v>
      </c>
      <c r="G1085" t="str">
        <v>Löhningen</v>
      </c>
    </row>
    <row r="1086" spans="1:7">
      <c r="A1086" t="s">
        <v>1280</v>
      </c>
      <c r="B1086" s="87" t="s">
        <v>31</v>
      </c>
      <c r="C1086" s="87" t="s">
        <v>10</v>
      </c>
      <c r="D1086" s="87" t="s">
        <v>10</v>
      </c>
      <c r="E1086" s="87" t="s">
        <v>9</v>
      </c>
      <c r="G1086" t="str">
        <v>Lommis</v>
      </c>
    </row>
    <row r="1087" spans="1:7">
      <c r="A1087" t="s">
        <v>1281</v>
      </c>
      <c r="B1087" s="87" t="s">
        <v>22</v>
      </c>
      <c r="C1087" s="87" t="s">
        <v>10</v>
      </c>
      <c r="D1087" s="87" t="s">
        <v>10</v>
      </c>
      <c r="E1087" s="87" t="s">
        <v>10</v>
      </c>
      <c r="G1087" t="str">
        <v>Lommiswil</v>
      </c>
    </row>
    <row r="1088" spans="1:7">
      <c r="A1088" t="s">
        <v>1282</v>
      </c>
      <c r="B1088" s="87" t="s">
        <v>33</v>
      </c>
      <c r="C1088" s="87" t="s">
        <v>7</v>
      </c>
      <c r="D1088" s="87" t="s">
        <v>7</v>
      </c>
      <c r="E1088" s="87" t="s">
        <v>7</v>
      </c>
      <c r="G1088" t="str">
        <v>Lonay</v>
      </c>
    </row>
    <row r="1089" spans="1:7">
      <c r="A1089" t="s">
        <v>1283</v>
      </c>
      <c r="B1089" s="87" t="s">
        <v>33</v>
      </c>
      <c r="C1089" s="87" t="s">
        <v>9</v>
      </c>
      <c r="D1089" s="87" t="s">
        <v>10</v>
      </c>
      <c r="E1089" s="87" t="s">
        <v>10</v>
      </c>
      <c r="G1089" t="str">
        <v>Longirod</v>
      </c>
    </row>
    <row r="1090" spans="1:7">
      <c r="A1090" t="s">
        <v>1284</v>
      </c>
      <c r="B1090" s="87" t="s">
        <v>32</v>
      </c>
      <c r="C1090" s="87" t="s">
        <v>9</v>
      </c>
      <c r="D1090" s="87" t="s">
        <v>9</v>
      </c>
      <c r="E1090" s="87" t="s">
        <v>9</v>
      </c>
      <c r="G1090" t="str">
        <v>Losone</v>
      </c>
    </row>
    <row r="1091" spans="1:7">
      <c r="A1091" t="s">
        <v>1285</v>
      </c>
      <c r="B1091" s="87" t="s">
        <v>29</v>
      </c>
      <c r="C1091" s="87" t="s">
        <v>11</v>
      </c>
      <c r="D1091" s="87" t="s">
        <v>11</v>
      </c>
      <c r="E1091" s="87" t="s">
        <v>11</v>
      </c>
      <c r="G1091" t="str">
        <v>Lostallo</v>
      </c>
    </row>
    <row r="1092" spans="1:7">
      <c r="A1092" t="s">
        <v>1286</v>
      </c>
      <c r="B1092" s="87" t="s">
        <v>22</v>
      </c>
      <c r="C1092" s="87" t="s">
        <v>10</v>
      </c>
      <c r="D1092" s="87" t="s">
        <v>10</v>
      </c>
      <c r="E1092" s="87" t="s">
        <v>9</v>
      </c>
      <c r="G1092" t="str">
        <v>Lostorf</v>
      </c>
    </row>
    <row r="1093" spans="1:7">
      <c r="A1093" t="s">
        <v>1287</v>
      </c>
      <c r="B1093" s="87" t="s">
        <v>12</v>
      </c>
      <c r="C1093" s="87" t="s">
        <v>10</v>
      </c>
      <c r="D1093" s="87" t="s">
        <v>11</v>
      </c>
      <c r="E1093" s="87" t="s">
        <v>10</v>
      </c>
      <c r="G1093" t="str">
        <v>Lotzwil</v>
      </c>
    </row>
    <row r="1094" spans="1:7">
      <c r="A1094" t="s">
        <v>1288</v>
      </c>
      <c r="B1094" s="87" t="s">
        <v>33</v>
      </c>
      <c r="C1094" s="87" t="s">
        <v>11</v>
      </c>
      <c r="D1094" s="87" t="s">
        <v>13</v>
      </c>
      <c r="E1094" s="87" t="s">
        <v>11</v>
      </c>
      <c r="G1094" t="str">
        <v>Lovatens</v>
      </c>
    </row>
    <row r="1095" spans="1:7">
      <c r="A1095" t="s">
        <v>1289</v>
      </c>
      <c r="B1095" s="87" t="s">
        <v>12</v>
      </c>
      <c r="C1095" s="87" t="s">
        <v>11</v>
      </c>
      <c r="D1095" s="87" t="s">
        <v>13</v>
      </c>
      <c r="E1095" s="87" t="s">
        <v>11</v>
      </c>
      <c r="G1095" t="str">
        <v>Loveresse</v>
      </c>
    </row>
    <row r="1096" spans="1:7">
      <c r="A1096" t="s">
        <v>1290</v>
      </c>
      <c r="B1096" s="87" t="s">
        <v>33</v>
      </c>
      <c r="C1096" s="87" t="s">
        <v>10</v>
      </c>
      <c r="D1096" s="87" t="s">
        <v>11</v>
      </c>
      <c r="E1096" s="87" t="s">
        <v>10</v>
      </c>
      <c r="G1096" t="str">
        <v>Lucens</v>
      </c>
    </row>
    <row r="1097" spans="1:7">
      <c r="A1097" t="s">
        <v>1291</v>
      </c>
      <c r="B1097" s="87" t="s">
        <v>6</v>
      </c>
      <c r="C1097" s="87" t="s">
        <v>7</v>
      </c>
      <c r="D1097" s="87" t="s">
        <v>7</v>
      </c>
      <c r="E1097" s="87" t="s">
        <v>7</v>
      </c>
      <c r="G1097" t="str">
        <v>Lufingen</v>
      </c>
    </row>
    <row r="1098" spans="1:7">
      <c r="A1098" t="s">
        <v>1292</v>
      </c>
      <c r="B1098" s="87" t="s">
        <v>32</v>
      </c>
      <c r="C1098" s="87" t="s">
        <v>7</v>
      </c>
      <c r="D1098" s="87" t="s">
        <v>7</v>
      </c>
      <c r="E1098" s="87" t="s">
        <v>9</v>
      </c>
      <c r="G1098" t="str">
        <v>Lugano</v>
      </c>
    </row>
    <row r="1099" spans="1:7">
      <c r="A1099" t="s">
        <v>1293</v>
      </c>
      <c r="B1099" s="87" t="s">
        <v>37</v>
      </c>
      <c r="C1099" s="87" t="s">
        <v>13</v>
      </c>
      <c r="D1099" s="87" t="s">
        <v>13</v>
      </c>
      <c r="E1099" s="87" t="s">
        <v>13</v>
      </c>
      <c r="G1099" t="str">
        <v>Lugnez</v>
      </c>
    </row>
    <row r="1100" spans="1:7">
      <c r="A1100" t="s">
        <v>1294</v>
      </c>
      <c r="B1100" s="87" t="s">
        <v>33</v>
      </c>
      <c r="C1100" s="87" t="s">
        <v>7</v>
      </c>
      <c r="D1100" s="87" t="s">
        <v>9</v>
      </c>
      <c r="E1100" s="87" t="s">
        <v>9</v>
      </c>
      <c r="G1100" t="str">
        <v>Luins</v>
      </c>
    </row>
    <row r="1101" spans="1:7">
      <c r="A1101" t="s">
        <v>1295</v>
      </c>
      <c r="B1101" s="87" t="s">
        <v>21</v>
      </c>
      <c r="C1101" s="87" t="s">
        <v>10</v>
      </c>
      <c r="D1101" s="87" t="s">
        <v>11</v>
      </c>
      <c r="E1101" s="87" t="s">
        <v>10</v>
      </c>
      <c r="G1101" t="str">
        <v>Lully (FR)</v>
      </c>
    </row>
    <row r="1102" spans="1:7">
      <c r="A1102" t="s">
        <v>1296</v>
      </c>
      <c r="B1102" s="87" t="s">
        <v>33</v>
      </c>
      <c r="C1102" s="87" t="s">
        <v>7</v>
      </c>
      <c r="D1102" s="87" t="s">
        <v>7</v>
      </c>
      <c r="E1102" s="87" t="s">
        <v>7</v>
      </c>
      <c r="G1102" t="str">
        <v>Lully (VD)</v>
      </c>
    </row>
    <row r="1103" spans="1:7">
      <c r="A1103" t="s">
        <v>1297</v>
      </c>
      <c r="B1103" s="87" t="s">
        <v>32</v>
      </c>
      <c r="C1103" s="87" t="s">
        <v>10</v>
      </c>
      <c r="D1103" s="87" t="s">
        <v>10</v>
      </c>
      <c r="E1103" s="87" t="s">
        <v>10</v>
      </c>
      <c r="G1103" t="str">
        <v>Lumino</v>
      </c>
    </row>
    <row r="1104" spans="1:7">
      <c r="A1104" t="s">
        <v>1298</v>
      </c>
      <c r="B1104" s="87" t="s">
        <v>29</v>
      </c>
      <c r="C1104" s="87" t="s">
        <v>10</v>
      </c>
      <c r="D1104" s="87" t="s">
        <v>9</v>
      </c>
      <c r="E1104" s="87" t="s">
        <v>11</v>
      </c>
      <c r="G1104" t="str">
        <v>Lumnezia</v>
      </c>
    </row>
    <row r="1105" spans="1:7">
      <c r="A1105" t="s">
        <v>1299</v>
      </c>
      <c r="B1105" s="87" t="s">
        <v>17</v>
      </c>
      <c r="C1105" s="87" t="s">
        <v>10</v>
      </c>
      <c r="D1105" s="87" t="s">
        <v>10</v>
      </c>
      <c r="E1105" s="87" t="s">
        <v>10</v>
      </c>
      <c r="G1105" t="str">
        <v>Lungern</v>
      </c>
    </row>
    <row r="1106" spans="1:7">
      <c r="A1106" t="s">
        <v>1300</v>
      </c>
      <c r="B1106" s="87" t="s">
        <v>30</v>
      </c>
      <c r="C1106" s="87" t="s">
        <v>7</v>
      </c>
      <c r="D1106" s="87" t="s">
        <v>7</v>
      </c>
      <c r="E1106" s="87" t="s">
        <v>7</v>
      </c>
      <c r="G1106" t="str">
        <v>Lupfig</v>
      </c>
    </row>
    <row r="1107" spans="1:7">
      <c r="A1107" t="s">
        <v>1301</v>
      </c>
      <c r="B1107" s="87" t="s">
        <v>24</v>
      </c>
      <c r="C1107" s="87" t="s">
        <v>10</v>
      </c>
      <c r="D1107" s="87" t="s">
        <v>9</v>
      </c>
      <c r="E1107" s="87" t="s">
        <v>9</v>
      </c>
      <c r="G1107" t="str">
        <v>Lupsingen</v>
      </c>
    </row>
    <row r="1108" spans="1:7">
      <c r="A1108" t="s">
        <v>1302</v>
      </c>
      <c r="B1108" s="87" t="s">
        <v>12</v>
      </c>
      <c r="C1108" s="87" t="s">
        <v>10</v>
      </c>
      <c r="D1108" s="87" t="s">
        <v>10</v>
      </c>
      <c r="E1108" s="87" t="s">
        <v>10</v>
      </c>
      <c r="G1108" t="str">
        <v>Lüscherz</v>
      </c>
    </row>
    <row r="1109" spans="1:7">
      <c r="A1109" t="s">
        <v>1303</v>
      </c>
      <c r="B1109" s="87" t="s">
        <v>33</v>
      </c>
      <c r="C1109" s="87" t="s">
        <v>9</v>
      </c>
      <c r="D1109" s="87" t="s">
        <v>9</v>
      </c>
      <c r="E1109" s="87" t="s">
        <v>10</v>
      </c>
      <c r="G1109" t="str">
        <v>Lussery-Villars</v>
      </c>
    </row>
    <row r="1110" spans="1:7">
      <c r="A1110" t="s">
        <v>1304</v>
      </c>
      <c r="B1110" s="87" t="s">
        <v>22</v>
      </c>
      <c r="C1110" s="87" t="s">
        <v>10</v>
      </c>
      <c r="D1110" s="87" t="s">
        <v>10</v>
      </c>
      <c r="E1110" s="87" t="s">
        <v>10</v>
      </c>
      <c r="G1110" t="str">
        <v>Lüsslingen-Nennigkofen</v>
      </c>
    </row>
    <row r="1111" spans="1:7">
      <c r="A1111" t="s">
        <v>1305</v>
      </c>
      <c r="B1111" s="87" t="s">
        <v>33</v>
      </c>
      <c r="C1111" s="87" t="s">
        <v>7</v>
      </c>
      <c r="D1111" s="87" t="s">
        <v>9</v>
      </c>
      <c r="E1111" s="87" t="s">
        <v>7</v>
      </c>
      <c r="G1111" t="str">
        <v>Lussy-sur-Morges</v>
      </c>
    </row>
    <row r="1112" spans="1:7">
      <c r="A1112" t="s">
        <v>1306</v>
      </c>
      <c r="B1112" s="87" t="s">
        <v>22</v>
      </c>
      <c r="C1112" s="87" t="s">
        <v>9</v>
      </c>
      <c r="D1112" s="87" t="s">
        <v>9</v>
      </c>
      <c r="E1112" s="87" t="s">
        <v>9</v>
      </c>
      <c r="G1112" t="str">
        <v>Luterbach</v>
      </c>
    </row>
    <row r="1113" spans="1:7">
      <c r="A1113" t="s">
        <v>1307</v>
      </c>
      <c r="B1113" s="87" t="s">
        <v>22</v>
      </c>
      <c r="C1113" s="87" t="s">
        <v>10</v>
      </c>
      <c r="D1113" s="87" t="s">
        <v>10</v>
      </c>
      <c r="E1113" s="87" t="s">
        <v>10</v>
      </c>
      <c r="G1113" t="str">
        <v>Lüterkofen-Ichertswil</v>
      </c>
    </row>
    <row r="1114" spans="1:7">
      <c r="A1114" t="s">
        <v>1308</v>
      </c>
      <c r="B1114" s="87" t="s">
        <v>22</v>
      </c>
      <c r="C1114" s="87" t="s">
        <v>11</v>
      </c>
      <c r="D1114" s="87" t="s">
        <v>11</v>
      </c>
      <c r="E1114" s="87" t="s">
        <v>11</v>
      </c>
      <c r="G1114" t="str">
        <v>Lüterswil-Gächliwil</v>
      </c>
    </row>
    <row r="1115" spans="1:7">
      <c r="A1115" t="s">
        <v>1309</v>
      </c>
      <c r="B1115" s="87" t="s">
        <v>14</v>
      </c>
      <c r="C1115" s="87" t="s">
        <v>13</v>
      </c>
      <c r="D1115" s="87" t="s">
        <v>11</v>
      </c>
      <c r="E1115" s="87" t="s">
        <v>11</v>
      </c>
      <c r="G1115" t="str">
        <v>Luthern</v>
      </c>
    </row>
    <row r="1116" spans="1:7">
      <c r="A1116" t="s">
        <v>1310</v>
      </c>
      <c r="B1116" s="87" t="s">
        <v>28</v>
      </c>
      <c r="C1116" s="87" t="s">
        <v>10</v>
      </c>
      <c r="D1116" s="87" t="s">
        <v>10</v>
      </c>
      <c r="E1116" s="87" t="s">
        <v>10</v>
      </c>
      <c r="G1116" t="str">
        <v>Lütisburg</v>
      </c>
    </row>
    <row r="1117" spans="1:7">
      <c r="A1117" t="s">
        <v>1311</v>
      </c>
      <c r="B1117" s="87" t="s">
        <v>33</v>
      </c>
      <c r="C1117" s="87" t="s">
        <v>8</v>
      </c>
      <c r="D1117" s="87" t="s">
        <v>8</v>
      </c>
      <c r="E1117" s="87" t="s">
        <v>7</v>
      </c>
      <c r="G1117" t="str">
        <v>Lutry</v>
      </c>
    </row>
    <row r="1118" spans="1:7">
      <c r="A1118" t="s">
        <v>1312</v>
      </c>
      <c r="B1118" s="87" t="s">
        <v>12</v>
      </c>
      <c r="C1118" s="87" t="s">
        <v>11</v>
      </c>
      <c r="D1118" s="87" t="s">
        <v>10</v>
      </c>
      <c r="E1118" s="87" t="s">
        <v>11</v>
      </c>
      <c r="G1118" t="str">
        <v>Lütschental</v>
      </c>
    </row>
    <row r="1119" spans="1:7">
      <c r="A1119" t="s">
        <v>1313</v>
      </c>
      <c r="B1119" s="87" t="s">
        <v>12</v>
      </c>
      <c r="C1119" s="87" t="s">
        <v>11</v>
      </c>
      <c r="D1119" s="87" t="s">
        <v>11</v>
      </c>
      <c r="E1119" s="87" t="s">
        <v>10</v>
      </c>
      <c r="G1119" t="str">
        <v>Lützelflüh</v>
      </c>
    </row>
    <row r="1120" spans="1:7">
      <c r="A1120" t="s">
        <v>1314</v>
      </c>
      <c r="B1120" s="87" t="s">
        <v>26</v>
      </c>
      <c r="C1120" s="87" t="s">
        <v>10</v>
      </c>
      <c r="D1120" s="87" t="s">
        <v>10</v>
      </c>
      <c r="E1120" s="87" t="s">
        <v>9</v>
      </c>
      <c r="G1120" t="str">
        <v>Lutzenberg</v>
      </c>
    </row>
    <row r="1121" spans="1:7">
      <c r="A1121" t="s">
        <v>1315</v>
      </c>
      <c r="B1121" s="87" t="s">
        <v>29</v>
      </c>
      <c r="C1121" s="87" t="s">
        <v>10</v>
      </c>
      <c r="D1121" s="87" t="s">
        <v>10</v>
      </c>
      <c r="E1121" s="87" t="s">
        <v>10</v>
      </c>
      <c r="G1121" t="str">
        <v>Luzein</v>
      </c>
    </row>
    <row r="1122" spans="1:7">
      <c r="A1122" t="s">
        <v>1316</v>
      </c>
      <c r="B1122" s="87" t="s">
        <v>14</v>
      </c>
      <c r="C1122" s="87" t="s">
        <v>8</v>
      </c>
      <c r="D1122" s="87" t="s">
        <v>7</v>
      </c>
      <c r="E1122" s="87" t="s">
        <v>8</v>
      </c>
      <c r="G1122" t="str">
        <v>Luzern</v>
      </c>
    </row>
    <row r="1123" spans="1:7">
      <c r="A1123" t="s">
        <v>1317</v>
      </c>
      <c r="B1123" s="87" t="s">
        <v>12</v>
      </c>
      <c r="C1123" s="87" t="s">
        <v>7</v>
      </c>
      <c r="D1123" s="87" t="s">
        <v>9</v>
      </c>
      <c r="E1123" s="87" t="s">
        <v>9</v>
      </c>
      <c r="G1123" t="str">
        <v>Lyss</v>
      </c>
    </row>
    <row r="1124" spans="1:7">
      <c r="A1124" t="s">
        <v>1318</v>
      </c>
      <c r="B1124" s="87" t="s">
        <v>12</v>
      </c>
      <c r="C1124" s="87" t="s">
        <v>9</v>
      </c>
      <c r="D1124" s="87" t="s">
        <v>10</v>
      </c>
      <c r="E1124" s="87" t="s">
        <v>9</v>
      </c>
      <c r="G1124" t="str">
        <v>Lyssach</v>
      </c>
    </row>
    <row r="1125" spans="1:7">
      <c r="A1125" t="s">
        <v>1319</v>
      </c>
      <c r="B1125" s="87" t="s">
        <v>12</v>
      </c>
      <c r="C1125" s="87" t="s">
        <v>10</v>
      </c>
      <c r="D1125" s="87" t="s">
        <v>11</v>
      </c>
      <c r="E1125" s="87" t="s">
        <v>10</v>
      </c>
      <c r="G1125" t="str">
        <v>Madiswil</v>
      </c>
    </row>
    <row r="1126" spans="1:7">
      <c r="A1126" t="s">
        <v>1320</v>
      </c>
      <c r="B1126" s="87" t="s">
        <v>29</v>
      </c>
      <c r="C1126" s="87" t="s">
        <v>9</v>
      </c>
      <c r="D1126" s="87" t="s">
        <v>7</v>
      </c>
      <c r="E1126" s="87" t="s">
        <v>9</v>
      </c>
      <c r="G1126" t="str">
        <v>Madulain</v>
      </c>
    </row>
    <row r="1127" spans="1:7">
      <c r="A1127" t="s">
        <v>1321</v>
      </c>
      <c r="B1127" s="87" t="s">
        <v>30</v>
      </c>
      <c r="C1127" s="87" t="s">
        <v>9</v>
      </c>
      <c r="D1127" s="87" t="s">
        <v>7</v>
      </c>
      <c r="E1127" s="87" t="s">
        <v>7</v>
      </c>
      <c r="G1127" t="str">
        <v>Magden</v>
      </c>
    </row>
    <row r="1128" spans="1:7">
      <c r="A1128" t="s">
        <v>1322</v>
      </c>
      <c r="B1128" s="87" t="s">
        <v>30</v>
      </c>
      <c r="C1128" s="87" t="s">
        <v>9</v>
      </c>
      <c r="D1128" s="87" t="s">
        <v>9</v>
      </c>
      <c r="E1128" s="87" t="s">
        <v>7</v>
      </c>
      <c r="G1128" t="str">
        <v>Mägenwil</v>
      </c>
    </row>
    <row r="1129" spans="1:7">
      <c r="A1129" t="s">
        <v>1323</v>
      </c>
      <c r="B1129" s="87" t="s">
        <v>32</v>
      </c>
      <c r="C1129" s="87" t="s">
        <v>10</v>
      </c>
      <c r="D1129" s="87" t="s">
        <v>10</v>
      </c>
      <c r="E1129" s="87" t="s">
        <v>11</v>
      </c>
      <c r="G1129" t="str">
        <v>Maggia</v>
      </c>
    </row>
    <row r="1130" spans="1:7">
      <c r="A1130" t="s">
        <v>1324</v>
      </c>
      <c r="B1130" s="87" t="s">
        <v>32</v>
      </c>
      <c r="C1130" s="87" t="s">
        <v>9</v>
      </c>
      <c r="D1130" s="87" t="s">
        <v>9</v>
      </c>
      <c r="E1130" s="87" t="s">
        <v>9</v>
      </c>
      <c r="G1130" t="str">
        <v>Magliaso</v>
      </c>
    </row>
    <row r="1131" spans="1:7">
      <c r="A1131" t="s">
        <v>1325</v>
      </c>
      <c r="B1131" s="87" t="s">
        <v>29</v>
      </c>
      <c r="C1131" s="87" t="s">
        <v>7</v>
      </c>
      <c r="D1131" s="87" t="s">
        <v>7</v>
      </c>
      <c r="E1131" s="87" t="s">
        <v>7</v>
      </c>
      <c r="G1131" t="str">
        <v>Maienfeld</v>
      </c>
    </row>
    <row r="1132" spans="1:7">
      <c r="A1132" t="s">
        <v>1326</v>
      </c>
      <c r="B1132" s="87" t="s">
        <v>24</v>
      </c>
      <c r="C1132" s="87" t="s">
        <v>10</v>
      </c>
      <c r="D1132" s="87" t="s">
        <v>10</v>
      </c>
      <c r="E1132" s="87" t="s">
        <v>10</v>
      </c>
      <c r="G1132" t="str">
        <v>Maisprach</v>
      </c>
    </row>
    <row r="1133" spans="1:7">
      <c r="A1133" t="s">
        <v>1327</v>
      </c>
      <c r="B1133" s="87" t="s">
        <v>29</v>
      </c>
      <c r="C1133" s="87" t="s">
        <v>7</v>
      </c>
      <c r="D1133" s="87" t="s">
        <v>7</v>
      </c>
      <c r="E1133" s="87" t="s">
        <v>7</v>
      </c>
      <c r="G1133" t="str">
        <v>Malans</v>
      </c>
    </row>
    <row r="1134" spans="1:7">
      <c r="A1134" t="s">
        <v>1328</v>
      </c>
      <c r="B1134" s="87" t="s">
        <v>14</v>
      </c>
      <c r="C1134" s="87" t="s">
        <v>7</v>
      </c>
      <c r="D1134" s="87" t="s">
        <v>7</v>
      </c>
      <c r="E1134" s="87" t="s">
        <v>7</v>
      </c>
      <c r="G1134" t="str">
        <v>Malters</v>
      </c>
    </row>
    <row r="1135" spans="1:7">
      <c r="A1135" t="s">
        <v>1329</v>
      </c>
      <c r="B1135" s="87" t="s">
        <v>31</v>
      </c>
      <c r="C1135" s="87" t="s">
        <v>10</v>
      </c>
      <c r="D1135" s="87" t="s">
        <v>9</v>
      </c>
      <c r="E1135" s="87" t="s">
        <v>9</v>
      </c>
      <c r="G1135" t="str">
        <v>Mammern</v>
      </c>
    </row>
    <row r="1136" spans="1:7">
      <c r="A1136" t="s">
        <v>1330</v>
      </c>
      <c r="B1136" s="87" t="s">
        <v>30</v>
      </c>
      <c r="C1136" s="87" t="s">
        <v>11</v>
      </c>
      <c r="D1136" s="87" t="s">
        <v>11</v>
      </c>
      <c r="E1136" s="87" t="s">
        <v>11</v>
      </c>
      <c r="G1136" t="str">
        <v>Mandach</v>
      </c>
    </row>
    <row r="1137" spans="1:7">
      <c r="A1137" t="s">
        <v>1331</v>
      </c>
      <c r="B1137" s="87" t="s">
        <v>6</v>
      </c>
      <c r="C1137" s="87" t="s">
        <v>8</v>
      </c>
      <c r="D1137" s="87" t="s">
        <v>8</v>
      </c>
      <c r="E1137" s="87" t="s">
        <v>8</v>
      </c>
      <c r="G1137" t="str">
        <v>Männedorf</v>
      </c>
    </row>
    <row r="1138" spans="1:7">
      <c r="A1138" t="s">
        <v>1332</v>
      </c>
      <c r="B1138" s="87" t="s">
        <v>32</v>
      </c>
      <c r="C1138" s="87" t="s">
        <v>9</v>
      </c>
      <c r="D1138" s="87" t="s">
        <v>9</v>
      </c>
      <c r="E1138" s="87" t="s">
        <v>9</v>
      </c>
      <c r="G1138" t="str">
        <v>Manno</v>
      </c>
    </row>
    <row r="1139" spans="1:7">
      <c r="A1139" t="s">
        <v>1333</v>
      </c>
      <c r="B1139" s="87" t="s">
        <v>33</v>
      </c>
      <c r="C1139" s="87" t="s">
        <v>10</v>
      </c>
      <c r="D1139" s="87" t="s">
        <v>11</v>
      </c>
      <c r="E1139" s="87" t="s">
        <v>10</v>
      </c>
      <c r="G1139" t="str">
        <v>Maracon</v>
      </c>
    </row>
    <row r="1140" spans="1:7">
      <c r="A1140" t="s">
        <v>1334</v>
      </c>
      <c r="B1140" s="87" t="s">
        <v>28</v>
      </c>
      <c r="C1140" s="87" t="s">
        <v>10</v>
      </c>
      <c r="D1140" s="87" t="s">
        <v>10</v>
      </c>
      <c r="E1140" s="87" t="s">
        <v>9</v>
      </c>
      <c r="G1140" t="str">
        <v>Marbach (SG)</v>
      </c>
    </row>
    <row r="1141" spans="1:7">
      <c r="A1141" t="s">
        <v>1335</v>
      </c>
      <c r="B1141" s="87" t="s">
        <v>33</v>
      </c>
      <c r="C1141" s="87" t="s">
        <v>9</v>
      </c>
      <c r="D1141" s="87" t="s">
        <v>10</v>
      </c>
      <c r="E1141" s="87" t="s">
        <v>10</v>
      </c>
      <c r="G1141" t="str">
        <v>Marchissy</v>
      </c>
    </row>
    <row r="1142" spans="1:7">
      <c r="A1142" t="s">
        <v>1336</v>
      </c>
      <c r="B1142" s="87" t="s">
        <v>21</v>
      </c>
      <c r="C1142" s="87" t="s">
        <v>9</v>
      </c>
      <c r="D1142" s="87" t="s">
        <v>9</v>
      </c>
      <c r="E1142" s="87" t="s">
        <v>9</v>
      </c>
      <c r="G1142" t="str">
        <v>Marly</v>
      </c>
    </row>
    <row r="1143" spans="1:7">
      <c r="A1143" t="s">
        <v>1337</v>
      </c>
      <c r="B1143" s="87" t="s">
        <v>32</v>
      </c>
      <c r="C1143" s="87" t="s">
        <v>9</v>
      </c>
      <c r="D1143" s="87" t="s">
        <v>9</v>
      </c>
      <c r="E1143" s="87" t="s">
        <v>9</v>
      </c>
      <c r="G1143" t="str">
        <v>Maroggia</v>
      </c>
    </row>
    <row r="1144" spans="1:7">
      <c r="A1144" t="s">
        <v>1338</v>
      </c>
      <c r="B1144" s="87" t="s">
        <v>21</v>
      </c>
      <c r="C1144" s="87" t="s">
        <v>9</v>
      </c>
      <c r="D1144" s="87" t="s">
        <v>10</v>
      </c>
      <c r="E1144" s="87" t="s">
        <v>9</v>
      </c>
      <c r="G1144" t="str">
        <v>Marsens</v>
      </c>
    </row>
    <row r="1145" spans="1:7">
      <c r="A1145" t="s">
        <v>1339</v>
      </c>
      <c r="B1145" s="87" t="s">
        <v>31</v>
      </c>
      <c r="C1145" s="87" t="s">
        <v>9</v>
      </c>
      <c r="D1145" s="87" t="s">
        <v>9</v>
      </c>
      <c r="E1145" s="87" t="s">
        <v>7</v>
      </c>
      <c r="G1145" t="str">
        <v>Märstetten</v>
      </c>
    </row>
    <row r="1146" spans="1:7">
      <c r="A1146" t="s">
        <v>1340</v>
      </c>
      <c r="B1146" s="87" t="s">
        <v>6</v>
      </c>
      <c r="C1146" s="87" t="s">
        <v>9</v>
      </c>
      <c r="D1146" s="87" t="s">
        <v>9</v>
      </c>
      <c r="E1146" s="87" t="s">
        <v>9</v>
      </c>
      <c r="G1146" t="str">
        <v>Marthalen</v>
      </c>
    </row>
    <row r="1147" spans="1:7">
      <c r="A1147" t="s">
        <v>1341</v>
      </c>
      <c r="B1147" s="87" t="s">
        <v>34</v>
      </c>
      <c r="C1147" s="87" t="s">
        <v>9</v>
      </c>
      <c r="D1147" s="87" t="s">
        <v>9</v>
      </c>
      <c r="E1147" s="87" t="s">
        <v>10</v>
      </c>
      <c r="G1147" t="str">
        <v>Martigny</v>
      </c>
    </row>
    <row r="1148" spans="1:7">
      <c r="A1148" t="s">
        <v>1342</v>
      </c>
      <c r="B1148" s="87" t="s">
        <v>34</v>
      </c>
      <c r="C1148" s="87" t="s">
        <v>11</v>
      </c>
      <c r="D1148" s="87" t="s">
        <v>11</v>
      </c>
      <c r="E1148" s="87" t="s">
        <v>10</v>
      </c>
      <c r="G1148" t="str">
        <v>Martigny-Combe</v>
      </c>
    </row>
    <row r="1149" spans="1:7">
      <c r="A1149" t="s">
        <v>1343</v>
      </c>
      <c r="B1149" s="87" t="s">
        <v>6</v>
      </c>
      <c r="C1149" s="87" t="s">
        <v>9</v>
      </c>
      <c r="D1149" s="87" t="s">
        <v>7</v>
      </c>
      <c r="E1149" s="87" t="s">
        <v>9</v>
      </c>
      <c r="G1149" t="str">
        <v>Maschwanden</v>
      </c>
    </row>
    <row r="1150" spans="1:7">
      <c r="A1150" t="s">
        <v>1344</v>
      </c>
      <c r="B1150" s="87" t="s">
        <v>29</v>
      </c>
      <c r="C1150" s="87" t="s">
        <v>11</v>
      </c>
      <c r="D1150" s="87" t="s">
        <v>10</v>
      </c>
      <c r="E1150" s="87" t="s">
        <v>11</v>
      </c>
      <c r="G1150" t="str">
        <v>Masein</v>
      </c>
    </row>
    <row r="1151" spans="1:7">
      <c r="A1151" t="s">
        <v>1345</v>
      </c>
      <c r="B1151" s="87" t="s">
        <v>32</v>
      </c>
      <c r="C1151" s="87" t="s">
        <v>9</v>
      </c>
      <c r="D1151" s="87" t="s">
        <v>9</v>
      </c>
      <c r="E1151" s="87" t="s">
        <v>9</v>
      </c>
      <c r="G1151" t="str">
        <v>Massagno</v>
      </c>
    </row>
    <row r="1152" spans="1:7">
      <c r="A1152" t="s">
        <v>1346</v>
      </c>
      <c r="B1152" s="87" t="s">
        <v>34</v>
      </c>
      <c r="C1152" s="87" t="s">
        <v>10</v>
      </c>
      <c r="D1152" s="87" t="s">
        <v>10</v>
      </c>
      <c r="E1152" s="87" t="s">
        <v>10</v>
      </c>
      <c r="G1152" t="str">
        <v>Massongex</v>
      </c>
    </row>
    <row r="1153" spans="1:7">
      <c r="A1153" t="s">
        <v>1347</v>
      </c>
      <c r="B1153" s="87" t="s">
        <v>21</v>
      </c>
      <c r="C1153" s="87" t="s">
        <v>10</v>
      </c>
      <c r="D1153" s="87" t="s">
        <v>11</v>
      </c>
      <c r="E1153" s="87" t="s">
        <v>10</v>
      </c>
      <c r="G1153" t="str">
        <v>Massonnens</v>
      </c>
    </row>
    <row r="1154" spans="1:7">
      <c r="A1154" t="s">
        <v>1348</v>
      </c>
      <c r="B1154" s="87" t="s">
        <v>33</v>
      </c>
      <c r="C1154" s="87" t="s">
        <v>9</v>
      </c>
      <c r="D1154" s="87" t="s">
        <v>10</v>
      </c>
      <c r="E1154" s="87" t="s">
        <v>11</v>
      </c>
      <c r="G1154" t="str">
        <v>Mathod</v>
      </c>
    </row>
    <row r="1155" spans="1:7">
      <c r="A1155" t="s">
        <v>1349</v>
      </c>
      <c r="B1155" s="87" t="s">
        <v>21</v>
      </c>
      <c r="C1155" s="87" t="s">
        <v>9</v>
      </c>
      <c r="D1155" s="87" t="s">
        <v>9</v>
      </c>
      <c r="E1155" s="87" t="s">
        <v>9</v>
      </c>
      <c r="G1155" t="str">
        <v>Matran</v>
      </c>
    </row>
    <row r="1156" spans="1:7">
      <c r="A1156" t="s">
        <v>1350</v>
      </c>
      <c r="B1156" s="87" t="s">
        <v>12</v>
      </c>
      <c r="C1156" s="87" t="s">
        <v>9</v>
      </c>
      <c r="D1156" s="87" t="s">
        <v>9</v>
      </c>
      <c r="E1156" s="87" t="s">
        <v>10</v>
      </c>
      <c r="G1156" t="str">
        <v>Matten bei Interlaken</v>
      </c>
    </row>
    <row r="1157" spans="1:7">
      <c r="A1157" t="s">
        <v>1351</v>
      </c>
      <c r="B1157" s="87" t="s">
        <v>12</v>
      </c>
      <c r="C1157" s="87" t="s">
        <v>9</v>
      </c>
      <c r="D1157" s="87" t="s">
        <v>9</v>
      </c>
      <c r="E1157" s="87" t="s">
        <v>9</v>
      </c>
      <c r="G1157" t="str">
        <v>Mattstetten</v>
      </c>
    </row>
    <row r="1158" spans="1:7">
      <c r="A1158" t="s">
        <v>1352</v>
      </c>
      <c r="B1158" s="87" t="s">
        <v>22</v>
      </c>
      <c r="C1158" s="87" t="s">
        <v>11</v>
      </c>
      <c r="D1158" s="87" t="s">
        <v>11</v>
      </c>
      <c r="E1158" s="87" t="s">
        <v>11</v>
      </c>
      <c r="G1158" t="str">
        <v>Matzendorf</v>
      </c>
    </row>
    <row r="1159" spans="1:7">
      <c r="A1159" t="s">
        <v>1353</v>
      </c>
      <c r="B1159" s="87" t="s">
        <v>31</v>
      </c>
      <c r="C1159" s="87" t="s">
        <v>9</v>
      </c>
      <c r="D1159" s="87" t="s">
        <v>9</v>
      </c>
      <c r="E1159" s="87" t="s">
        <v>7</v>
      </c>
      <c r="G1159" t="str">
        <v>Matzingen</v>
      </c>
    </row>
    <row r="1160" spans="1:7">
      <c r="A1160" t="s">
        <v>1354</v>
      </c>
      <c r="B1160" s="87" t="s">
        <v>33</v>
      </c>
      <c r="C1160" s="87" t="s">
        <v>11</v>
      </c>
      <c r="D1160" s="87" t="s">
        <v>13</v>
      </c>
      <c r="E1160" s="87" t="s">
        <v>11</v>
      </c>
      <c r="G1160" t="str">
        <v>Mauborget</v>
      </c>
    </row>
    <row r="1161" spans="1:7">
      <c r="A1161" t="s">
        <v>1355</v>
      </c>
      <c r="B1161" s="87" t="s">
        <v>14</v>
      </c>
      <c r="C1161" s="87" t="s">
        <v>9</v>
      </c>
      <c r="D1161" s="87" t="s">
        <v>9</v>
      </c>
      <c r="E1161" s="87" t="s">
        <v>7</v>
      </c>
      <c r="G1161" t="str">
        <v>Mauensee</v>
      </c>
    </row>
    <row r="1162" spans="1:7">
      <c r="A1162" t="s">
        <v>1356</v>
      </c>
      <c r="B1162" s="87" t="s">
        <v>6</v>
      </c>
      <c r="C1162" s="87" t="s">
        <v>8</v>
      </c>
      <c r="D1162" s="87" t="s">
        <v>8</v>
      </c>
      <c r="E1162" s="87" t="s">
        <v>8</v>
      </c>
      <c r="G1162" t="str">
        <v>Maur</v>
      </c>
    </row>
    <row r="1163" spans="1:7">
      <c r="A1163" t="s">
        <v>1357</v>
      </c>
      <c r="B1163" s="87" t="s">
        <v>33</v>
      </c>
      <c r="C1163" s="87" t="s">
        <v>11</v>
      </c>
      <c r="D1163" s="87" t="s">
        <v>11</v>
      </c>
      <c r="E1163" s="87" t="s">
        <v>11</v>
      </c>
      <c r="G1163" t="str">
        <v>Mauraz</v>
      </c>
    </row>
    <row r="1164" spans="1:7">
      <c r="A1164" t="s">
        <v>1358</v>
      </c>
      <c r="B1164" s="87" t="s">
        <v>29</v>
      </c>
      <c r="C1164" s="87" t="s">
        <v>13</v>
      </c>
      <c r="D1164" s="87" t="s">
        <v>11</v>
      </c>
      <c r="E1164" s="87" t="s">
        <v>13</v>
      </c>
      <c r="G1164" t="str">
        <v>Medel (Lucmagn)</v>
      </c>
    </row>
    <row r="1165" spans="1:7">
      <c r="A1165" t="s">
        <v>1359</v>
      </c>
      <c r="B1165" s="87" t="s">
        <v>14</v>
      </c>
      <c r="C1165" s="87" t="s">
        <v>7</v>
      </c>
      <c r="D1165" s="87" t="s">
        <v>8</v>
      </c>
      <c r="E1165" s="87" t="s">
        <v>8</v>
      </c>
      <c r="G1165" t="str">
        <v>Meggen</v>
      </c>
    </row>
    <row r="1166" spans="1:7">
      <c r="A1166" t="s">
        <v>1360</v>
      </c>
      <c r="B1166" s="87" t="s">
        <v>12</v>
      </c>
      <c r="C1166" s="87" t="s">
        <v>11</v>
      </c>
      <c r="D1166" s="87" t="s">
        <v>11</v>
      </c>
      <c r="E1166" s="87" t="s">
        <v>11</v>
      </c>
      <c r="G1166" t="str">
        <v>Meienried</v>
      </c>
    </row>
    <row r="1167" spans="1:7">
      <c r="A1167" t="s">
        <v>1361</v>
      </c>
      <c r="B1167" s="87" t="s">
        <v>14</v>
      </c>
      <c r="C1167" s="87" t="s">
        <v>7</v>
      </c>
      <c r="D1167" s="87" t="s">
        <v>7</v>
      </c>
      <c r="E1167" s="87" t="s">
        <v>7</v>
      </c>
      <c r="G1167" t="str">
        <v>Meierskappel</v>
      </c>
    </row>
    <row r="1168" spans="1:7">
      <c r="A1168" t="s">
        <v>1362</v>
      </c>
      <c r="B1168" s="87" t="s">
        <v>12</v>
      </c>
      <c r="C1168" s="87" t="s">
        <v>9</v>
      </c>
      <c r="D1168" s="87" t="s">
        <v>9</v>
      </c>
      <c r="E1168" s="87" t="s">
        <v>9</v>
      </c>
      <c r="G1168" t="str">
        <v>Meikirch</v>
      </c>
    </row>
    <row r="1169" spans="1:7">
      <c r="A1169" t="s">
        <v>1363</v>
      </c>
      <c r="B1169" s="87" t="s">
        <v>6</v>
      </c>
      <c r="C1169" s="87" t="s">
        <v>8</v>
      </c>
      <c r="D1169" s="87" t="s">
        <v>8</v>
      </c>
      <c r="E1169" s="87" t="s">
        <v>8</v>
      </c>
      <c r="G1169" t="str">
        <v>Meilen</v>
      </c>
    </row>
    <row r="1170" spans="1:7">
      <c r="A1170" t="s">
        <v>1364</v>
      </c>
      <c r="B1170" s="87" t="s">
        <v>36</v>
      </c>
      <c r="C1170" s="87" t="s">
        <v>7</v>
      </c>
      <c r="D1170" s="87" t="s">
        <v>7</v>
      </c>
      <c r="E1170" s="87" t="s">
        <v>7</v>
      </c>
      <c r="G1170" t="str">
        <v>Meinier</v>
      </c>
    </row>
    <row r="1171" spans="1:7">
      <c r="A1171" t="s">
        <v>1365</v>
      </c>
      <c r="B1171" s="87" t="s">
        <v>12</v>
      </c>
      <c r="C1171" s="87" t="s">
        <v>10</v>
      </c>
      <c r="D1171" s="87" t="s">
        <v>11</v>
      </c>
      <c r="E1171" s="87" t="s">
        <v>10</v>
      </c>
      <c r="G1171" t="str">
        <v>Meinisberg</v>
      </c>
    </row>
    <row r="1172" spans="1:7">
      <c r="A1172" t="s">
        <v>1366</v>
      </c>
      <c r="B1172" s="87" t="s">
        <v>12</v>
      </c>
      <c r="C1172" s="87" t="s">
        <v>10</v>
      </c>
      <c r="D1172" s="87" t="s">
        <v>10</v>
      </c>
      <c r="E1172" s="87" t="s">
        <v>10</v>
      </c>
      <c r="G1172" t="str">
        <v>Meiringen</v>
      </c>
    </row>
    <row r="1173" spans="1:7">
      <c r="A1173" t="s">
        <v>1367</v>
      </c>
      <c r="B1173" s="87" t="s">
        <v>30</v>
      </c>
      <c r="C1173" s="87" t="s">
        <v>9</v>
      </c>
      <c r="D1173" s="87" t="s">
        <v>7</v>
      </c>
      <c r="E1173" s="87" t="s">
        <v>7</v>
      </c>
      <c r="G1173" t="str">
        <v>Meisterschwanden</v>
      </c>
    </row>
    <row r="1174" spans="1:7">
      <c r="A1174" t="s">
        <v>1368</v>
      </c>
      <c r="B1174" s="87" t="s">
        <v>32</v>
      </c>
      <c r="C1174" s="87" t="s">
        <v>10</v>
      </c>
      <c r="D1174" s="87" t="s">
        <v>10</v>
      </c>
      <c r="E1174" s="87" t="s">
        <v>11</v>
      </c>
      <c r="G1174" t="str">
        <v>Melano</v>
      </c>
    </row>
    <row r="1175" spans="1:7">
      <c r="A1175" t="s">
        <v>1369</v>
      </c>
      <c r="B1175" s="87" t="s">
        <v>12</v>
      </c>
      <c r="C1175" s="87" t="s">
        <v>11</v>
      </c>
      <c r="D1175" s="87" t="s">
        <v>11</v>
      </c>
      <c r="E1175" s="87" t="s">
        <v>11</v>
      </c>
      <c r="G1175" t="str">
        <v>Melchnau</v>
      </c>
    </row>
    <row r="1176" spans="1:7">
      <c r="A1176" t="s">
        <v>1370</v>
      </c>
      <c r="B1176" s="87" t="s">
        <v>32</v>
      </c>
      <c r="C1176" s="87" t="s">
        <v>9</v>
      </c>
      <c r="D1176" s="87" t="s">
        <v>7</v>
      </c>
      <c r="E1176" s="87" t="s">
        <v>9</v>
      </c>
      <c r="G1176" t="str">
        <v>Melide</v>
      </c>
    </row>
    <row r="1177" spans="1:7">
      <c r="A1177" t="s">
        <v>1371</v>
      </c>
      <c r="B1177" s="87" t="s">
        <v>30</v>
      </c>
      <c r="C1177" s="87" t="s">
        <v>11</v>
      </c>
      <c r="D1177" s="87" t="s">
        <v>11</v>
      </c>
      <c r="E1177" s="87" t="s">
        <v>11</v>
      </c>
      <c r="G1177" t="str">
        <v>Mellikon</v>
      </c>
    </row>
    <row r="1178" spans="1:7">
      <c r="A1178" t="s">
        <v>1372</v>
      </c>
      <c r="B1178" s="87" t="s">
        <v>30</v>
      </c>
      <c r="C1178" s="87" t="s">
        <v>7</v>
      </c>
      <c r="D1178" s="87" t="s">
        <v>7</v>
      </c>
      <c r="E1178" s="87" t="s">
        <v>7</v>
      </c>
      <c r="G1178" t="str">
        <v>Mellingen</v>
      </c>
    </row>
    <row r="1179" spans="1:7">
      <c r="A1179" t="s">
        <v>1373</v>
      </c>
      <c r="B1179" s="87" t="s">
        <v>28</v>
      </c>
      <c r="C1179" s="87" t="s">
        <v>9</v>
      </c>
      <c r="D1179" s="87" t="s">
        <v>9</v>
      </c>
      <c r="E1179" s="87" t="s">
        <v>9</v>
      </c>
      <c r="G1179" t="str">
        <v>Mels</v>
      </c>
    </row>
    <row r="1180" spans="1:7">
      <c r="A1180" t="s">
        <v>1374</v>
      </c>
      <c r="B1180" s="87" t="s">
        <v>22</v>
      </c>
      <c r="C1180" s="87" t="s">
        <v>11</v>
      </c>
      <c r="D1180" s="87" t="s">
        <v>11</v>
      </c>
      <c r="E1180" s="87" t="s">
        <v>11</v>
      </c>
      <c r="G1180" t="str">
        <v>Meltingen</v>
      </c>
    </row>
    <row r="1181" spans="1:7">
      <c r="A1181" t="s">
        <v>1375</v>
      </c>
      <c r="B1181" s="87" t="s">
        <v>32</v>
      </c>
      <c r="C1181" s="87" t="s">
        <v>9</v>
      </c>
      <c r="D1181" s="87" t="s">
        <v>10</v>
      </c>
      <c r="E1181" s="87" t="s">
        <v>10</v>
      </c>
      <c r="G1181" t="str">
        <v>Mendrisio</v>
      </c>
    </row>
    <row r="1182" spans="1:7">
      <c r="A1182" t="s">
        <v>1376</v>
      </c>
      <c r="B1182" s="87" t="s">
        <v>21</v>
      </c>
      <c r="C1182" s="87" t="s">
        <v>10</v>
      </c>
      <c r="D1182" s="87" t="s">
        <v>11</v>
      </c>
      <c r="E1182" s="87" t="s">
        <v>11</v>
      </c>
      <c r="G1182" t="str">
        <v>Ménières</v>
      </c>
    </row>
    <row r="1183" spans="1:7">
      <c r="A1183" t="s">
        <v>1377</v>
      </c>
      <c r="B1183" s="87" t="s">
        <v>30</v>
      </c>
      <c r="C1183" s="87" t="s">
        <v>9</v>
      </c>
      <c r="D1183" s="87" t="s">
        <v>9</v>
      </c>
      <c r="E1183" s="87" t="s">
        <v>9</v>
      </c>
      <c r="G1183" t="str">
        <v>Menziken</v>
      </c>
    </row>
    <row r="1184" spans="1:7">
      <c r="A1184" t="s">
        <v>1378</v>
      </c>
      <c r="B1184" s="87" t="s">
        <v>20</v>
      </c>
      <c r="C1184" s="87" t="s">
        <v>7</v>
      </c>
      <c r="D1184" s="87" t="s">
        <v>8</v>
      </c>
      <c r="E1184" s="87" t="s">
        <v>7</v>
      </c>
      <c r="G1184" t="str">
        <v>Menzingen</v>
      </c>
    </row>
    <row r="1185" spans="1:7">
      <c r="A1185" t="s">
        <v>1379</v>
      </c>
      <c r="B1185" s="87" t="s">
        <v>14</v>
      </c>
      <c r="C1185" s="87" t="s">
        <v>10</v>
      </c>
      <c r="D1185" s="87" t="s">
        <v>9</v>
      </c>
      <c r="E1185" s="87" t="s">
        <v>9</v>
      </c>
      <c r="G1185" t="str">
        <v>Menznau</v>
      </c>
    </row>
    <row r="1186" spans="1:7">
      <c r="A1186" t="s">
        <v>1380</v>
      </c>
      <c r="B1186" s="87" t="s">
        <v>30</v>
      </c>
      <c r="C1186" s="87" t="s">
        <v>7</v>
      </c>
      <c r="D1186" s="87" t="s">
        <v>7</v>
      </c>
      <c r="E1186" s="87" t="s">
        <v>7</v>
      </c>
      <c r="G1186" t="str">
        <v>Merenschwand</v>
      </c>
    </row>
    <row r="1187" spans="1:7">
      <c r="A1187" t="s">
        <v>1381</v>
      </c>
      <c r="B1187" s="87" t="s">
        <v>32</v>
      </c>
      <c r="C1187" s="87" t="s">
        <v>11</v>
      </c>
      <c r="D1187" s="87" t="s">
        <v>11</v>
      </c>
      <c r="E1187" s="87" t="s">
        <v>11</v>
      </c>
      <c r="G1187" t="str">
        <v>Mergoscia</v>
      </c>
    </row>
    <row r="1188" spans="1:7">
      <c r="A1188" t="s">
        <v>1382</v>
      </c>
      <c r="B1188" s="87" t="s">
        <v>25</v>
      </c>
      <c r="C1188" s="87" t="s">
        <v>10</v>
      </c>
      <c r="D1188" s="87" t="s">
        <v>10</v>
      </c>
      <c r="E1188" s="87" t="s">
        <v>10</v>
      </c>
      <c r="G1188" t="str">
        <v>Merishausen</v>
      </c>
    </row>
    <row r="1189" spans="1:7">
      <c r="A1189" t="s">
        <v>1383</v>
      </c>
      <c r="B1189" s="87" t="s">
        <v>37</v>
      </c>
      <c r="C1189" s="87" t="s">
        <v>13</v>
      </c>
      <c r="D1189" s="87" t="s">
        <v>13</v>
      </c>
      <c r="E1189" s="87" t="s">
        <v>13</v>
      </c>
      <c r="G1189" t="str">
        <v>Mervelier</v>
      </c>
    </row>
    <row r="1190" spans="1:7">
      <c r="A1190" t="s">
        <v>1384</v>
      </c>
      <c r="B1190" s="87" t="s">
        <v>12</v>
      </c>
      <c r="C1190" s="87" t="s">
        <v>10</v>
      </c>
      <c r="D1190" s="87" t="s">
        <v>10</v>
      </c>
      <c r="E1190" s="87" t="s">
        <v>10</v>
      </c>
      <c r="G1190" t="str">
        <v>Merzligen</v>
      </c>
    </row>
    <row r="1191" spans="1:7">
      <c r="A1191" t="s">
        <v>1385</v>
      </c>
      <c r="B1191" s="87" t="s">
        <v>29</v>
      </c>
      <c r="C1191" s="87" t="s">
        <v>11</v>
      </c>
      <c r="D1191" s="87" t="s">
        <v>11</v>
      </c>
      <c r="E1191" s="87" t="s">
        <v>11</v>
      </c>
      <c r="G1191" t="str">
        <v>Mesocco</v>
      </c>
    </row>
    <row r="1192" spans="1:7">
      <c r="A1192" t="s">
        <v>1386</v>
      </c>
      <c r="B1192" s="87" t="s">
        <v>22</v>
      </c>
      <c r="C1192" s="87" t="s">
        <v>10</v>
      </c>
      <c r="D1192" s="87" t="s">
        <v>10</v>
      </c>
      <c r="E1192" s="87" t="s">
        <v>10</v>
      </c>
      <c r="G1192" t="str">
        <v>Messen</v>
      </c>
    </row>
    <row r="1193" spans="1:7">
      <c r="A1193" t="s">
        <v>1387</v>
      </c>
      <c r="B1193" s="87" t="s">
        <v>30</v>
      </c>
      <c r="C1193" s="87" t="s">
        <v>10</v>
      </c>
      <c r="D1193" s="87" t="s">
        <v>9</v>
      </c>
      <c r="E1193" s="87" t="s">
        <v>9</v>
      </c>
      <c r="G1193" t="str">
        <v>Mettauertal</v>
      </c>
    </row>
    <row r="1194" spans="1:7">
      <c r="A1194" t="s">
        <v>1388</v>
      </c>
      <c r="B1194" s="87" t="s">
        <v>37</v>
      </c>
      <c r="C1194" s="87" t="s">
        <v>13</v>
      </c>
      <c r="D1194" s="87" t="s">
        <v>13</v>
      </c>
      <c r="E1194" s="87" t="s">
        <v>13</v>
      </c>
      <c r="G1194" t="str">
        <v>Mettembert</v>
      </c>
    </row>
    <row r="1195" spans="1:7">
      <c r="A1195" t="s">
        <v>1389</v>
      </c>
      <c r="B1195" s="87" t="s">
        <v>6</v>
      </c>
      <c r="C1195" s="87" t="s">
        <v>7</v>
      </c>
      <c r="D1195" s="87" t="s">
        <v>8</v>
      </c>
      <c r="E1195" s="87" t="s">
        <v>8</v>
      </c>
      <c r="G1195" t="str">
        <v>Mettmenstetten</v>
      </c>
    </row>
    <row r="1196" spans="1:7">
      <c r="A1196" t="s">
        <v>1390</v>
      </c>
      <c r="B1196" s="87" t="s">
        <v>22</v>
      </c>
      <c r="C1196" s="87" t="s">
        <v>11</v>
      </c>
      <c r="D1196" s="87" t="s">
        <v>11</v>
      </c>
      <c r="E1196" s="87" t="s">
        <v>10</v>
      </c>
      <c r="G1196" t="str">
        <v>Metzerlen-Mariastein</v>
      </c>
    </row>
    <row r="1197" spans="1:7">
      <c r="A1197" t="s">
        <v>1391</v>
      </c>
      <c r="B1197" s="87" t="s">
        <v>33</v>
      </c>
      <c r="C1197" s="87" t="s">
        <v>9</v>
      </c>
      <c r="D1197" s="87" t="s">
        <v>9</v>
      </c>
      <c r="E1197" s="87" t="s">
        <v>9</v>
      </c>
      <c r="G1197" t="str">
        <v>Mex (VD)</v>
      </c>
    </row>
    <row r="1198" spans="1:7">
      <c r="A1198" t="s">
        <v>1392</v>
      </c>
      <c r="B1198" s="87" t="s">
        <v>21</v>
      </c>
      <c r="C1198" s="87" t="s">
        <v>9</v>
      </c>
      <c r="D1198" s="87" t="s">
        <v>10</v>
      </c>
      <c r="E1198" s="87" t="s">
        <v>9</v>
      </c>
      <c r="G1198" t="str">
        <v>Meyriez</v>
      </c>
    </row>
    <row r="1199" spans="1:7">
      <c r="A1199" t="s">
        <v>1393</v>
      </c>
      <c r="B1199" s="87" t="s">
        <v>36</v>
      </c>
      <c r="C1199" s="87" t="s">
        <v>8</v>
      </c>
      <c r="D1199" s="87" t="s">
        <v>8</v>
      </c>
      <c r="E1199" s="87" t="s">
        <v>8</v>
      </c>
      <c r="G1199" t="str">
        <v>Meyrin</v>
      </c>
    </row>
    <row r="1200" spans="1:7">
      <c r="A1200" t="s">
        <v>1394</v>
      </c>
      <c r="B1200" s="87" t="s">
        <v>21</v>
      </c>
      <c r="C1200" s="87" t="s">
        <v>10</v>
      </c>
      <c r="D1200" s="87" t="s">
        <v>10</v>
      </c>
      <c r="E1200" s="87" t="s">
        <v>10</v>
      </c>
      <c r="G1200" t="str">
        <v>Mézières (FR)</v>
      </c>
    </row>
    <row r="1201" spans="1:7">
      <c r="A1201" t="s">
        <v>1395</v>
      </c>
      <c r="B1201" s="87" t="s">
        <v>32</v>
      </c>
      <c r="C1201" s="87" t="s">
        <v>10</v>
      </c>
      <c r="D1201" s="87" t="s">
        <v>9</v>
      </c>
      <c r="E1201" s="87" t="s">
        <v>10</v>
      </c>
      <c r="G1201" t="str">
        <v>Mezzovico-Vira</v>
      </c>
    </row>
    <row r="1202" spans="1:7">
      <c r="A1202" t="s">
        <v>1396</v>
      </c>
      <c r="B1202" s="87" t="s">
        <v>33</v>
      </c>
      <c r="C1202" s="87" t="s">
        <v>7</v>
      </c>
      <c r="D1202" s="87" t="s">
        <v>7</v>
      </c>
      <c r="E1202" s="87" t="s">
        <v>8</v>
      </c>
      <c r="G1202" t="str">
        <v>Mies</v>
      </c>
    </row>
    <row r="1203" spans="1:7">
      <c r="A1203" t="s">
        <v>1397</v>
      </c>
      <c r="B1203" s="87" t="s">
        <v>32</v>
      </c>
      <c r="C1203" s="87" t="s">
        <v>11</v>
      </c>
      <c r="D1203" s="87" t="s">
        <v>11</v>
      </c>
      <c r="E1203" s="87" t="s">
        <v>11</v>
      </c>
      <c r="G1203" t="str">
        <v>Miglieglia</v>
      </c>
    </row>
    <row r="1204" spans="1:7">
      <c r="A1204" t="s">
        <v>1398</v>
      </c>
      <c r="B1204" s="87" t="s">
        <v>35</v>
      </c>
      <c r="C1204" s="87" t="s">
        <v>7</v>
      </c>
      <c r="D1204" s="87" t="s">
        <v>9</v>
      </c>
      <c r="E1204" s="87" t="s">
        <v>9</v>
      </c>
      <c r="G1204" t="str">
        <v>Milvignes</v>
      </c>
    </row>
    <row r="1205" spans="1:7">
      <c r="A1205" t="s">
        <v>1399</v>
      </c>
      <c r="B1205" s="87" t="s">
        <v>32</v>
      </c>
      <c r="C1205" s="87" t="s">
        <v>9</v>
      </c>
      <c r="D1205" s="87" t="s">
        <v>9</v>
      </c>
      <c r="E1205" s="87" t="s">
        <v>9</v>
      </c>
      <c r="G1205" t="str">
        <v>Minusio</v>
      </c>
    </row>
    <row r="1206" spans="1:7">
      <c r="A1206" t="s">
        <v>1400</v>
      </c>
      <c r="B1206" s="87" t="s">
        <v>12</v>
      </c>
      <c r="C1206" s="87" t="s">
        <v>11</v>
      </c>
      <c r="D1206" s="87" t="s">
        <v>11</v>
      </c>
      <c r="E1206" s="87" t="s">
        <v>11</v>
      </c>
      <c r="G1206" t="str">
        <v>Mirchel</v>
      </c>
    </row>
    <row r="1207" spans="1:7">
      <c r="A1207" t="s">
        <v>1401</v>
      </c>
      <c r="B1207" s="87" t="s">
        <v>21</v>
      </c>
      <c r="C1207" s="87" t="s">
        <v>10</v>
      </c>
      <c r="D1207" s="87" t="s">
        <v>11</v>
      </c>
      <c r="E1207" s="87" t="s">
        <v>10</v>
      </c>
      <c r="G1207" t="str">
        <v>Misery-Courtion</v>
      </c>
    </row>
    <row r="1208" spans="1:7">
      <c r="A1208" t="s">
        <v>1402</v>
      </c>
      <c r="B1208" s="87" t="s">
        <v>33</v>
      </c>
      <c r="C1208" s="87" t="s">
        <v>11</v>
      </c>
      <c r="D1208" s="87" t="s">
        <v>11</v>
      </c>
      <c r="E1208" s="87" t="s">
        <v>11</v>
      </c>
      <c r="G1208" t="str">
        <v>Missy</v>
      </c>
    </row>
    <row r="1209" spans="1:7">
      <c r="A1209" t="s">
        <v>1403</v>
      </c>
      <c r="B1209" s="87" t="s">
        <v>30</v>
      </c>
      <c r="C1209" s="87" t="s">
        <v>7</v>
      </c>
      <c r="D1209" s="87" t="s">
        <v>9</v>
      </c>
      <c r="E1209" s="87" t="s">
        <v>9</v>
      </c>
      <c r="G1209" t="str">
        <v>Möhlin</v>
      </c>
    </row>
    <row r="1210" spans="1:7">
      <c r="A1210" t="s">
        <v>1404</v>
      </c>
      <c r="B1210" s="87" t="s">
        <v>33</v>
      </c>
      <c r="C1210" s="87" t="s">
        <v>10</v>
      </c>
      <c r="D1210" s="87" t="s">
        <v>11</v>
      </c>
      <c r="E1210" s="87" t="s">
        <v>11</v>
      </c>
      <c r="G1210" t="str">
        <v>Moiry</v>
      </c>
    </row>
    <row r="1211" spans="1:7">
      <c r="A1211" t="s">
        <v>1405</v>
      </c>
      <c r="B1211" s="87" t="s">
        <v>33</v>
      </c>
      <c r="C1211" s="87" t="s">
        <v>9</v>
      </c>
      <c r="D1211" s="87" t="s">
        <v>10</v>
      </c>
      <c r="E1211" s="87" t="s">
        <v>10</v>
      </c>
      <c r="G1211" t="str">
        <v>Mollens (VD)</v>
      </c>
    </row>
    <row r="1212" spans="1:7">
      <c r="A1212" t="s">
        <v>1406</v>
      </c>
      <c r="B1212" s="87" t="s">
        <v>33</v>
      </c>
      <c r="C1212" s="87" t="s">
        <v>11</v>
      </c>
      <c r="D1212" s="87" t="s">
        <v>11</v>
      </c>
      <c r="E1212" s="87" t="s">
        <v>11</v>
      </c>
      <c r="G1212" t="str">
        <v>Molondin</v>
      </c>
    </row>
    <row r="1213" spans="1:7">
      <c r="A1213" t="s">
        <v>1407</v>
      </c>
      <c r="B1213" s="87" t="s">
        <v>6</v>
      </c>
      <c r="C1213" s="87" t="s">
        <v>7</v>
      </c>
      <c r="D1213" s="87" t="s">
        <v>7</v>
      </c>
      <c r="E1213" s="87" t="s">
        <v>7</v>
      </c>
      <c r="G1213" t="str">
        <v>Mönchaltorf</v>
      </c>
    </row>
    <row r="1214" spans="1:7">
      <c r="A1214" t="s">
        <v>1408</v>
      </c>
      <c r="B1214" s="87" t="s">
        <v>21</v>
      </c>
      <c r="C1214" s="87" t="s">
        <v>10</v>
      </c>
      <c r="D1214" s="87" t="s">
        <v>10</v>
      </c>
      <c r="E1214" s="87" t="s">
        <v>10</v>
      </c>
      <c r="G1214" t="str">
        <v>Montagny (FR)</v>
      </c>
    </row>
    <row r="1215" spans="1:7">
      <c r="A1215" t="s">
        <v>1409</v>
      </c>
      <c r="B1215" s="87" t="s">
        <v>33</v>
      </c>
      <c r="C1215" s="87" t="s">
        <v>7</v>
      </c>
      <c r="D1215" s="87" t="s">
        <v>9</v>
      </c>
      <c r="E1215" s="87" t="s">
        <v>9</v>
      </c>
      <c r="G1215" t="str">
        <v>Montagny-près-Yverdon</v>
      </c>
    </row>
    <row r="1216" spans="1:7">
      <c r="A1216" t="s">
        <v>1410</v>
      </c>
      <c r="B1216" s="87" t="s">
        <v>33</v>
      </c>
      <c r="C1216" s="87" t="s">
        <v>9</v>
      </c>
      <c r="D1216" s="87" t="s">
        <v>10</v>
      </c>
      <c r="E1216" s="87" t="s">
        <v>10</v>
      </c>
      <c r="G1216" t="str">
        <v>Montanaire</v>
      </c>
    </row>
    <row r="1217" spans="1:7">
      <c r="A1217" t="s">
        <v>1411</v>
      </c>
      <c r="B1217" s="87" t="s">
        <v>33</v>
      </c>
      <c r="C1217" s="87" t="s">
        <v>9</v>
      </c>
      <c r="D1217" s="87" t="s">
        <v>10</v>
      </c>
      <c r="E1217" s="87" t="s">
        <v>9</v>
      </c>
      <c r="G1217" t="str">
        <v>Montcherand</v>
      </c>
    </row>
    <row r="1218" spans="1:7">
      <c r="A1218" t="s">
        <v>1412</v>
      </c>
      <c r="B1218" s="87" t="s">
        <v>32</v>
      </c>
      <c r="C1218" s="87" t="s">
        <v>10</v>
      </c>
      <c r="D1218" s="87" t="s">
        <v>10</v>
      </c>
      <c r="E1218" s="87" t="s">
        <v>10</v>
      </c>
      <c r="G1218" t="str">
        <v>Monteceneri</v>
      </c>
    </row>
    <row r="1219" spans="1:7">
      <c r="A1219" t="s">
        <v>1413</v>
      </c>
      <c r="B1219" s="87" t="s">
        <v>21</v>
      </c>
      <c r="C1219" s="87" t="s">
        <v>10</v>
      </c>
      <c r="D1219" s="87" t="s">
        <v>11</v>
      </c>
      <c r="E1219" s="87" t="s">
        <v>10</v>
      </c>
      <c r="G1219" t="str">
        <v>Montet (Glâne)</v>
      </c>
    </row>
    <row r="1220" spans="1:7">
      <c r="A1220" t="s">
        <v>1414</v>
      </c>
      <c r="B1220" s="87" t="s">
        <v>37</v>
      </c>
      <c r="C1220" s="87" t="s">
        <v>13</v>
      </c>
      <c r="D1220" s="87" t="s">
        <v>13</v>
      </c>
      <c r="E1220" s="87" t="s">
        <v>13</v>
      </c>
      <c r="G1220" t="str">
        <v>Montfaucon</v>
      </c>
    </row>
    <row r="1221" spans="1:7">
      <c r="A1221" t="s">
        <v>1415</v>
      </c>
      <c r="B1221" s="87" t="s">
        <v>30</v>
      </c>
      <c r="C1221" s="87" t="s">
        <v>10</v>
      </c>
      <c r="D1221" s="87" t="s">
        <v>10</v>
      </c>
      <c r="E1221" s="87" t="s">
        <v>10</v>
      </c>
      <c r="G1221" t="str">
        <v>Mönthal</v>
      </c>
    </row>
    <row r="1222" spans="1:7">
      <c r="A1222" t="s">
        <v>1416</v>
      </c>
      <c r="B1222" s="87" t="s">
        <v>34</v>
      </c>
      <c r="C1222" s="87" t="s">
        <v>9</v>
      </c>
      <c r="D1222" s="87" t="s">
        <v>9</v>
      </c>
      <c r="E1222" s="87" t="s">
        <v>10</v>
      </c>
      <c r="G1222" t="str">
        <v>Monthey</v>
      </c>
    </row>
    <row r="1223" spans="1:7">
      <c r="A1223" t="s">
        <v>1417</v>
      </c>
      <c r="B1223" s="87" t="s">
        <v>33</v>
      </c>
      <c r="C1223" s="87" t="s">
        <v>9</v>
      </c>
      <c r="D1223" s="87" t="s">
        <v>9</v>
      </c>
      <c r="E1223" s="87" t="s">
        <v>9</v>
      </c>
      <c r="G1223" t="str">
        <v>Montilliez</v>
      </c>
    </row>
    <row r="1224" spans="1:7">
      <c r="A1224" t="s">
        <v>1418</v>
      </c>
      <c r="B1224" s="87" t="s">
        <v>33</v>
      </c>
      <c r="C1224" s="87" t="s">
        <v>9</v>
      </c>
      <c r="D1224" s="87" t="s">
        <v>10</v>
      </c>
      <c r="E1224" s="87" t="s">
        <v>10</v>
      </c>
      <c r="G1224" t="str">
        <v>Mont-la-Ville</v>
      </c>
    </row>
    <row r="1225" spans="1:7">
      <c r="A1225" t="s">
        <v>1419</v>
      </c>
      <c r="B1225" s="87" t="s">
        <v>34</v>
      </c>
      <c r="C1225" s="87" t="s">
        <v>11</v>
      </c>
      <c r="D1225" s="87" t="s">
        <v>11</v>
      </c>
      <c r="E1225" s="87" t="s">
        <v>11</v>
      </c>
      <c r="G1225" t="str">
        <v>Mont-Noble</v>
      </c>
    </row>
    <row r="1226" spans="1:7">
      <c r="A1226" t="s">
        <v>1420</v>
      </c>
      <c r="B1226" s="87" t="s">
        <v>33</v>
      </c>
      <c r="C1226" s="87" t="s">
        <v>9</v>
      </c>
      <c r="D1226" s="87" t="s">
        <v>10</v>
      </c>
      <c r="E1226" s="87" t="s">
        <v>10</v>
      </c>
      <c r="G1226" t="str">
        <v>Montpreveyres</v>
      </c>
    </row>
    <row r="1227" spans="1:7">
      <c r="A1227" t="s">
        <v>1421</v>
      </c>
      <c r="B1227" s="87" t="s">
        <v>33</v>
      </c>
      <c r="C1227" s="87" t="s">
        <v>7</v>
      </c>
      <c r="D1227" s="87" t="s">
        <v>7</v>
      </c>
      <c r="E1227" s="87" t="s">
        <v>7</v>
      </c>
      <c r="G1227" t="str">
        <v>Montreux</v>
      </c>
    </row>
    <row r="1228" spans="1:7">
      <c r="A1228" t="s">
        <v>1422</v>
      </c>
      <c r="B1228" s="87" t="s">
        <v>33</v>
      </c>
      <c r="C1228" s="87" t="s">
        <v>9</v>
      </c>
      <c r="D1228" s="87" t="s">
        <v>10</v>
      </c>
      <c r="E1228" s="87" t="s">
        <v>10</v>
      </c>
      <c r="G1228" t="str">
        <v>Montricher</v>
      </c>
    </row>
    <row r="1229" spans="1:7">
      <c r="A1229" t="s">
        <v>1423</v>
      </c>
      <c r="B1229" s="87" t="s">
        <v>33</v>
      </c>
      <c r="C1229" s="87" t="s">
        <v>7</v>
      </c>
      <c r="D1229" s="87" t="s">
        <v>7</v>
      </c>
      <c r="E1229" s="87" t="s">
        <v>7</v>
      </c>
      <c r="G1229" t="str">
        <v>Mont-sur-Rolle</v>
      </c>
    </row>
    <row r="1230" spans="1:7">
      <c r="A1230" t="s">
        <v>1424</v>
      </c>
      <c r="B1230" s="87" t="s">
        <v>12</v>
      </c>
      <c r="C1230" s="87" t="s">
        <v>13</v>
      </c>
      <c r="D1230" s="87" t="s">
        <v>13</v>
      </c>
      <c r="E1230" s="87" t="s">
        <v>13</v>
      </c>
      <c r="G1230" t="str">
        <v>Mont-Tramelan</v>
      </c>
    </row>
    <row r="1231" spans="1:7">
      <c r="A1231" t="s">
        <v>1425</v>
      </c>
      <c r="B1231" s="87" t="s">
        <v>21</v>
      </c>
      <c r="C1231" s="87" t="s">
        <v>9</v>
      </c>
      <c r="D1231" s="87" t="s">
        <v>7</v>
      </c>
      <c r="E1231" s="87" t="s">
        <v>7</v>
      </c>
      <c r="G1231" t="str">
        <v>Mont-Vully</v>
      </c>
    </row>
    <row r="1232" spans="1:7">
      <c r="A1232" t="s">
        <v>1426</v>
      </c>
      <c r="B1232" s="87" t="s">
        <v>30</v>
      </c>
      <c r="C1232" s="87" t="s">
        <v>10</v>
      </c>
      <c r="D1232" s="87" t="s">
        <v>10</v>
      </c>
      <c r="E1232" s="87" t="s">
        <v>10</v>
      </c>
      <c r="G1232" t="str">
        <v>Moosleerau</v>
      </c>
    </row>
    <row r="1233" spans="1:7">
      <c r="A1233" t="s">
        <v>1427</v>
      </c>
      <c r="B1233" s="87" t="s">
        <v>12</v>
      </c>
      <c r="C1233" s="87" t="s">
        <v>7</v>
      </c>
      <c r="D1233" s="87" t="s">
        <v>7</v>
      </c>
      <c r="E1233" s="87" t="s">
        <v>9</v>
      </c>
      <c r="G1233" t="str">
        <v>Moosseedorf</v>
      </c>
    </row>
    <row r="1234" spans="1:7">
      <c r="A1234" t="s">
        <v>1428</v>
      </c>
      <c r="B1234" s="87" t="s">
        <v>32</v>
      </c>
      <c r="C1234" s="87" t="s">
        <v>11</v>
      </c>
      <c r="D1234" s="87" t="s">
        <v>11</v>
      </c>
      <c r="E1234" s="87" t="s">
        <v>10</v>
      </c>
      <c r="G1234" t="str">
        <v>Morbio Inferiore</v>
      </c>
    </row>
    <row r="1235" spans="1:7">
      <c r="A1235" t="s">
        <v>1429</v>
      </c>
      <c r="B1235" s="87" t="s">
        <v>32</v>
      </c>
      <c r="C1235" s="87" t="s">
        <v>10</v>
      </c>
      <c r="D1235" s="87" t="s">
        <v>9</v>
      </c>
      <c r="E1235" s="87" t="s">
        <v>9</v>
      </c>
      <c r="G1235" t="str">
        <v>Morcote</v>
      </c>
    </row>
    <row r="1236" spans="1:7">
      <c r="A1236" t="s">
        <v>1430</v>
      </c>
      <c r="B1236" s="87" t="s">
        <v>34</v>
      </c>
      <c r="C1236" s="87" t="s">
        <v>11</v>
      </c>
      <c r="D1236" s="87" t="s">
        <v>11</v>
      </c>
      <c r="E1236" s="87" t="s">
        <v>11</v>
      </c>
      <c r="G1236" t="str">
        <v>Mörel-Filet</v>
      </c>
    </row>
    <row r="1237" spans="1:7">
      <c r="A1237" t="s">
        <v>1431</v>
      </c>
      <c r="B1237" s="87" t="s">
        <v>33</v>
      </c>
      <c r="C1237" s="87" t="s">
        <v>8</v>
      </c>
      <c r="D1237" s="87" t="s">
        <v>8</v>
      </c>
      <c r="E1237" s="87" t="s">
        <v>7</v>
      </c>
      <c r="G1237" t="str">
        <v>Morges</v>
      </c>
    </row>
    <row r="1238" spans="1:7">
      <c r="A1238" t="s">
        <v>1432</v>
      </c>
      <c r="B1238" s="87" t="s">
        <v>12</v>
      </c>
      <c r="C1238" s="87" t="s">
        <v>9</v>
      </c>
      <c r="D1238" s="87" t="s">
        <v>9</v>
      </c>
      <c r="E1238" s="87" t="s">
        <v>9</v>
      </c>
      <c r="G1238" t="str">
        <v>Mörigen</v>
      </c>
    </row>
    <row r="1239" spans="1:7">
      <c r="A1239" t="s">
        <v>1433</v>
      </c>
      <c r="B1239" s="87" t="s">
        <v>30</v>
      </c>
      <c r="C1239" s="87" t="s">
        <v>7</v>
      </c>
      <c r="D1239" s="87" t="s">
        <v>7</v>
      </c>
      <c r="E1239" s="87" t="s">
        <v>7</v>
      </c>
      <c r="G1239" t="str">
        <v>Möriken-Wildegg</v>
      </c>
    </row>
    <row r="1240" spans="1:7">
      <c r="A1240" t="s">
        <v>1434</v>
      </c>
      <c r="B1240" s="87" t="s">
        <v>21</v>
      </c>
      <c r="C1240" s="87" t="s">
        <v>10</v>
      </c>
      <c r="D1240" s="87" t="s">
        <v>9</v>
      </c>
      <c r="E1240" s="87" t="s">
        <v>9</v>
      </c>
      <c r="G1240" t="str">
        <v>Morlon</v>
      </c>
    </row>
    <row r="1241" spans="1:7">
      <c r="A1241" t="s">
        <v>1435</v>
      </c>
      <c r="B1241" s="87" t="s">
        <v>33</v>
      </c>
      <c r="C1241" s="87" t="s">
        <v>7</v>
      </c>
      <c r="D1241" s="87" t="s">
        <v>9</v>
      </c>
      <c r="E1241" s="87" t="s">
        <v>7</v>
      </c>
      <c r="G1241" t="str">
        <v>Morrens (VD)</v>
      </c>
    </row>
    <row r="1242" spans="1:7">
      <c r="A1242" t="s">
        <v>1436</v>
      </c>
      <c r="B1242" s="87" t="s">
        <v>16</v>
      </c>
      <c r="C1242" s="87" t="s">
        <v>9</v>
      </c>
      <c r="D1242" s="87" t="s">
        <v>7</v>
      </c>
      <c r="E1242" s="87" t="s">
        <v>9</v>
      </c>
      <c r="G1242" t="str">
        <v>Morschach</v>
      </c>
    </row>
    <row r="1243" spans="1:7">
      <c r="A1243" t="s">
        <v>1437</v>
      </c>
      <c r="B1243" s="87" t="s">
        <v>28</v>
      </c>
      <c r="C1243" s="87" t="s">
        <v>7</v>
      </c>
      <c r="D1243" s="87" t="s">
        <v>7</v>
      </c>
      <c r="E1243" s="87" t="s">
        <v>8</v>
      </c>
      <c r="G1243" t="str">
        <v>Mörschwil</v>
      </c>
    </row>
    <row r="1244" spans="1:7">
      <c r="A1244" t="s">
        <v>1438</v>
      </c>
      <c r="B1244" s="87" t="s">
        <v>28</v>
      </c>
      <c r="C1244" s="87" t="s">
        <v>11</v>
      </c>
      <c r="D1244" s="87" t="s">
        <v>10</v>
      </c>
      <c r="E1244" s="87" t="s">
        <v>11</v>
      </c>
      <c r="G1244" t="str">
        <v>Mosnang</v>
      </c>
    </row>
    <row r="1245" spans="1:7">
      <c r="A1245" t="s">
        <v>1439</v>
      </c>
      <c r="B1245" s="87" t="s">
        <v>33</v>
      </c>
      <c r="C1245" s="87" t="s">
        <v>9</v>
      </c>
      <c r="D1245" s="87" t="s">
        <v>10</v>
      </c>
      <c r="E1245" s="87" t="s">
        <v>10</v>
      </c>
      <c r="G1245" t="str">
        <v>Moudon</v>
      </c>
    </row>
    <row r="1246" spans="1:7">
      <c r="A1246" t="s">
        <v>1440</v>
      </c>
      <c r="B1246" s="87" t="s">
        <v>12</v>
      </c>
      <c r="C1246" s="87" t="s">
        <v>11</v>
      </c>
      <c r="D1246" s="87" t="s">
        <v>11</v>
      </c>
      <c r="E1246" s="87" t="s">
        <v>11</v>
      </c>
      <c r="G1246" t="str">
        <v>Moutier</v>
      </c>
    </row>
    <row r="1247" spans="1:7">
      <c r="A1247" t="s">
        <v>1441</v>
      </c>
      <c r="B1247" s="87" t="s">
        <v>37</v>
      </c>
      <c r="C1247" s="87" t="s">
        <v>13</v>
      </c>
      <c r="D1247" s="87" t="s">
        <v>13</v>
      </c>
      <c r="E1247" s="87" t="s">
        <v>13</v>
      </c>
      <c r="G1247" t="str">
        <v>Movelier</v>
      </c>
    </row>
    <row r="1248" spans="1:7">
      <c r="A1248" t="s">
        <v>1442</v>
      </c>
      <c r="B1248" s="87" t="s">
        <v>30</v>
      </c>
      <c r="C1248" s="87" t="s">
        <v>9</v>
      </c>
      <c r="D1248" s="87" t="s">
        <v>7</v>
      </c>
      <c r="E1248" s="87" t="s">
        <v>7</v>
      </c>
      <c r="G1248" t="str">
        <v>Muhen</v>
      </c>
    </row>
    <row r="1249" spans="1:7">
      <c r="A1249" t="s">
        <v>1443</v>
      </c>
      <c r="B1249" s="87" t="s">
        <v>30</v>
      </c>
      <c r="C1249" s="87" t="s">
        <v>9</v>
      </c>
      <c r="D1249" s="87" t="s">
        <v>9</v>
      </c>
      <c r="E1249" s="87" t="s">
        <v>9</v>
      </c>
      <c r="G1249" t="str">
        <v>Mühlau</v>
      </c>
    </row>
    <row r="1250" spans="1:7">
      <c r="A1250" t="s">
        <v>1444</v>
      </c>
      <c r="B1250" s="87" t="s">
        <v>12</v>
      </c>
      <c r="C1250" s="87" t="s">
        <v>9</v>
      </c>
      <c r="D1250" s="87" t="s">
        <v>9</v>
      </c>
      <c r="E1250" s="87" t="s">
        <v>10</v>
      </c>
      <c r="G1250" t="str">
        <v>Mühleberg</v>
      </c>
    </row>
    <row r="1251" spans="1:7">
      <c r="A1251" t="s">
        <v>1445</v>
      </c>
      <c r="B1251" s="87" t="s">
        <v>31</v>
      </c>
      <c r="C1251" s="87" t="s">
        <v>9</v>
      </c>
      <c r="D1251" s="87" t="s">
        <v>9</v>
      </c>
      <c r="E1251" s="87" t="s">
        <v>7</v>
      </c>
      <c r="G1251" t="str">
        <v>Müllheim</v>
      </c>
    </row>
    <row r="1252" spans="1:7">
      <c r="A1252" t="s">
        <v>1446</v>
      </c>
      <c r="B1252" s="87" t="s">
        <v>30</v>
      </c>
      <c r="C1252" s="87" t="s">
        <v>9</v>
      </c>
      <c r="D1252" s="87" t="s">
        <v>9</v>
      </c>
      <c r="E1252" s="87" t="s">
        <v>9</v>
      </c>
      <c r="G1252" t="str">
        <v>Mülligen</v>
      </c>
    </row>
    <row r="1253" spans="1:7">
      <c r="A1253" t="s">
        <v>1447</v>
      </c>
      <c r="B1253" s="87" t="s">
        <v>22</v>
      </c>
      <c r="C1253" s="87" t="s">
        <v>13</v>
      </c>
      <c r="D1253" s="87" t="s">
        <v>11</v>
      </c>
      <c r="E1253" s="87" t="s">
        <v>11</v>
      </c>
      <c r="G1253" t="str">
        <v>Mümliswil-Ramiswil</v>
      </c>
    </row>
    <row r="1254" spans="1:7">
      <c r="A1254" t="s">
        <v>1448</v>
      </c>
      <c r="B1254" s="87" t="s">
        <v>30</v>
      </c>
      <c r="C1254" s="87" t="s">
        <v>9</v>
      </c>
      <c r="D1254" s="87" t="s">
        <v>9</v>
      </c>
      <c r="E1254" s="87" t="s">
        <v>9</v>
      </c>
      <c r="G1254" t="str">
        <v>Mumpf</v>
      </c>
    </row>
    <row r="1255" spans="1:7">
      <c r="A1255" t="s">
        <v>1449</v>
      </c>
      <c r="B1255" s="87" t="s">
        <v>12</v>
      </c>
      <c r="C1255" s="87" t="s">
        <v>7</v>
      </c>
      <c r="D1255" s="87" t="s">
        <v>7</v>
      </c>
      <c r="E1255" s="87" t="s">
        <v>7</v>
      </c>
      <c r="G1255" t="str">
        <v>Münchenbuchsee</v>
      </c>
    </row>
    <row r="1256" spans="1:7">
      <c r="A1256" t="s">
        <v>1450</v>
      </c>
      <c r="B1256" s="87" t="s">
        <v>24</v>
      </c>
      <c r="C1256" s="87" t="s">
        <v>7</v>
      </c>
      <c r="D1256" s="87" t="s">
        <v>7</v>
      </c>
      <c r="E1256" s="87" t="s">
        <v>8</v>
      </c>
      <c r="G1256" t="str">
        <v>Münchenstein</v>
      </c>
    </row>
    <row r="1257" spans="1:7">
      <c r="A1257" t="s">
        <v>1451</v>
      </c>
      <c r="B1257" s="87" t="s">
        <v>12</v>
      </c>
      <c r="C1257" s="87" t="s">
        <v>10</v>
      </c>
      <c r="D1257" s="87" t="s">
        <v>10</v>
      </c>
      <c r="E1257" s="87" t="s">
        <v>10</v>
      </c>
      <c r="G1257" t="str">
        <v>Münchenwiler</v>
      </c>
    </row>
    <row r="1258" spans="1:7">
      <c r="A1258" t="s">
        <v>1452</v>
      </c>
      <c r="B1258" s="87" t="s">
        <v>30</v>
      </c>
      <c r="C1258" s="87" t="s">
        <v>10</v>
      </c>
      <c r="D1258" s="87" t="s">
        <v>10</v>
      </c>
      <c r="E1258" s="87" t="s">
        <v>9</v>
      </c>
      <c r="G1258" t="str">
        <v>Münchwilen (AG)</v>
      </c>
    </row>
    <row r="1259" spans="1:7">
      <c r="A1259" t="s">
        <v>1453</v>
      </c>
      <c r="B1259" s="87" t="s">
        <v>31</v>
      </c>
      <c r="C1259" s="87" t="s">
        <v>7</v>
      </c>
      <c r="D1259" s="87" t="s">
        <v>9</v>
      </c>
      <c r="E1259" s="87" t="s">
        <v>7</v>
      </c>
      <c r="G1259" t="str">
        <v>Münchwilen (TG)</v>
      </c>
    </row>
    <row r="1260" spans="1:7">
      <c r="A1260" t="s">
        <v>1454</v>
      </c>
      <c r="B1260" s="87" t="s">
        <v>12</v>
      </c>
      <c r="C1260" s="87" t="s">
        <v>7</v>
      </c>
      <c r="D1260" s="87" t="s">
        <v>7</v>
      </c>
      <c r="E1260" s="87" t="s">
        <v>7</v>
      </c>
      <c r="G1260" t="str">
        <v>Münsingen</v>
      </c>
    </row>
    <row r="1261" spans="1:7">
      <c r="A1261" t="s">
        <v>1455</v>
      </c>
      <c r="B1261" s="87" t="s">
        <v>31</v>
      </c>
      <c r="C1261" s="87" t="s">
        <v>9</v>
      </c>
      <c r="D1261" s="87" t="s">
        <v>7</v>
      </c>
      <c r="E1261" s="87" t="s">
        <v>7</v>
      </c>
      <c r="G1261" t="str">
        <v>Münsterlingen</v>
      </c>
    </row>
    <row r="1262" spans="1:7">
      <c r="A1262" t="s">
        <v>1456</v>
      </c>
      <c r="B1262" s="87" t="s">
        <v>21</v>
      </c>
      <c r="C1262" s="87" t="s">
        <v>9</v>
      </c>
      <c r="D1262" s="87" t="s">
        <v>9</v>
      </c>
      <c r="E1262" s="87" t="s">
        <v>9</v>
      </c>
      <c r="G1262" t="str">
        <v>Muntelier</v>
      </c>
    </row>
    <row r="1263" spans="1:7">
      <c r="A1263" t="s">
        <v>1457</v>
      </c>
      <c r="B1263" s="87" t="s">
        <v>29</v>
      </c>
      <c r="C1263" s="87" t="s">
        <v>11</v>
      </c>
      <c r="D1263" s="87" t="s">
        <v>11</v>
      </c>
      <c r="E1263" s="87" t="s">
        <v>11</v>
      </c>
      <c r="G1263" t="str">
        <v>Muntogna da Schons</v>
      </c>
    </row>
    <row r="1264" spans="1:7">
      <c r="A1264" t="s">
        <v>1458</v>
      </c>
      <c r="B1264" s="87" t="s">
        <v>12</v>
      </c>
      <c r="C1264" s="87" t="s">
        <v>9</v>
      </c>
      <c r="D1264" s="87" t="s">
        <v>10</v>
      </c>
      <c r="E1264" s="87" t="s">
        <v>10</v>
      </c>
      <c r="G1264" t="str">
        <v>Müntschemier</v>
      </c>
    </row>
    <row r="1265" spans="1:7">
      <c r="A1265" t="s">
        <v>1459</v>
      </c>
      <c r="B1265" s="87" t="s">
        <v>28</v>
      </c>
      <c r="C1265" s="87" t="s">
        <v>10</v>
      </c>
      <c r="D1265" s="87" t="s">
        <v>10</v>
      </c>
      <c r="E1265" s="87" t="s">
        <v>10</v>
      </c>
      <c r="G1265" t="str">
        <v>Muolen</v>
      </c>
    </row>
    <row r="1266" spans="1:7">
      <c r="A1266" t="s">
        <v>1460</v>
      </c>
      <c r="B1266" s="87" t="s">
        <v>16</v>
      </c>
      <c r="C1266" s="87" t="s">
        <v>10</v>
      </c>
      <c r="D1266" s="87" t="s">
        <v>9</v>
      </c>
      <c r="E1266" s="87" t="s">
        <v>10</v>
      </c>
      <c r="G1266" t="str">
        <v>Muotathal</v>
      </c>
    </row>
    <row r="1267" spans="1:7">
      <c r="A1267" t="s">
        <v>1461</v>
      </c>
      <c r="B1267" s="87" t="s">
        <v>32</v>
      </c>
      <c r="C1267" s="87" t="s">
        <v>9</v>
      </c>
      <c r="D1267" s="87" t="s">
        <v>9</v>
      </c>
      <c r="E1267" s="87" t="s">
        <v>10</v>
      </c>
      <c r="G1267" t="str">
        <v>Muralto</v>
      </c>
    </row>
    <row r="1268" spans="1:7">
      <c r="A1268" t="s">
        <v>1462</v>
      </c>
      <c r="B1268" s="87" t="s">
        <v>30</v>
      </c>
      <c r="C1268" s="87" t="s">
        <v>9</v>
      </c>
      <c r="D1268" s="87" t="s">
        <v>9</v>
      </c>
      <c r="E1268" s="87" t="s">
        <v>10</v>
      </c>
      <c r="G1268" t="str">
        <v>Murgenthal</v>
      </c>
    </row>
    <row r="1269" spans="1:7">
      <c r="A1269" t="s">
        <v>1463</v>
      </c>
      <c r="B1269" s="87" t="s">
        <v>30</v>
      </c>
      <c r="C1269" s="87" t="s">
        <v>7</v>
      </c>
      <c r="D1269" s="87" t="s">
        <v>7</v>
      </c>
      <c r="E1269" s="87" t="s">
        <v>7</v>
      </c>
      <c r="G1269" t="str">
        <v>Muri (AG)</v>
      </c>
    </row>
    <row r="1270" spans="1:7">
      <c r="A1270" t="s">
        <v>1464</v>
      </c>
      <c r="B1270" s="87" t="s">
        <v>12</v>
      </c>
      <c r="C1270" s="87" t="s">
        <v>7</v>
      </c>
      <c r="D1270" s="87" t="s">
        <v>7</v>
      </c>
      <c r="E1270" s="87" t="s">
        <v>8</v>
      </c>
      <c r="G1270" t="str">
        <v>Muri bei Bern</v>
      </c>
    </row>
    <row r="1271" spans="1:7">
      <c r="A1271" t="s">
        <v>1465</v>
      </c>
      <c r="B1271" s="87" t="s">
        <v>37</v>
      </c>
      <c r="C1271" s="87" t="s">
        <v>13</v>
      </c>
      <c r="D1271" s="87" t="s">
        <v>13</v>
      </c>
      <c r="E1271" s="87" t="s">
        <v>13</v>
      </c>
      <c r="G1271" t="str">
        <v>Muriaux</v>
      </c>
    </row>
    <row r="1272" spans="1:7">
      <c r="A1272" t="s">
        <v>1466</v>
      </c>
      <c r="B1272" s="87" t="s">
        <v>21</v>
      </c>
      <c r="C1272" s="87" t="s">
        <v>7</v>
      </c>
      <c r="D1272" s="87" t="s">
        <v>7</v>
      </c>
      <c r="E1272" s="87" t="s">
        <v>7</v>
      </c>
      <c r="G1272" t="str">
        <v>Murten</v>
      </c>
    </row>
    <row r="1273" spans="1:7">
      <c r="A1273" t="s">
        <v>1467</v>
      </c>
      <c r="B1273" s="87" t="s">
        <v>33</v>
      </c>
      <c r="C1273" s="87" t="s">
        <v>11</v>
      </c>
      <c r="D1273" s="87" t="s">
        <v>11</v>
      </c>
      <c r="E1273" s="87" t="s">
        <v>11</v>
      </c>
      <c r="G1273" t="str">
        <v>Mutrux</v>
      </c>
    </row>
    <row r="1274" spans="1:7">
      <c r="A1274" t="s">
        <v>1468</v>
      </c>
      <c r="B1274" s="87" t="s">
        <v>24</v>
      </c>
      <c r="C1274" s="87" t="s">
        <v>8</v>
      </c>
      <c r="D1274" s="87" t="s">
        <v>7</v>
      </c>
      <c r="E1274" s="87" t="s">
        <v>8</v>
      </c>
      <c r="G1274" t="str">
        <v>Muttenz</v>
      </c>
    </row>
    <row r="1275" spans="1:7">
      <c r="A1275" t="s">
        <v>1469</v>
      </c>
      <c r="B1275" s="87" t="s">
        <v>32</v>
      </c>
      <c r="C1275" s="87" t="s">
        <v>9</v>
      </c>
      <c r="D1275" s="87" t="s">
        <v>9</v>
      </c>
      <c r="E1275" s="87" t="s">
        <v>9</v>
      </c>
      <c r="G1275" t="str">
        <v>Muzzano</v>
      </c>
    </row>
    <row r="1276" spans="1:7">
      <c r="A1276" t="s">
        <v>1470</v>
      </c>
      <c r="B1276" s="87" t="s">
        <v>34</v>
      </c>
      <c r="C1276" s="87" t="s">
        <v>9</v>
      </c>
      <c r="D1276" s="87" t="s">
        <v>9</v>
      </c>
      <c r="E1276" s="87" t="s">
        <v>10</v>
      </c>
      <c r="G1276" t="str">
        <v>Naters</v>
      </c>
    </row>
    <row r="1277" spans="1:7">
      <c r="A1277" t="s">
        <v>1471</v>
      </c>
      <c r="B1277" s="87" t="s">
        <v>14</v>
      </c>
      <c r="C1277" s="87" t="s">
        <v>9</v>
      </c>
      <c r="D1277" s="87" t="s">
        <v>9</v>
      </c>
      <c r="E1277" s="87" t="s">
        <v>9</v>
      </c>
      <c r="G1277" t="str">
        <v>Nebikon</v>
      </c>
    </row>
    <row r="1278" spans="1:7">
      <c r="A1278" t="s">
        <v>1472</v>
      </c>
      <c r="B1278" s="87" t="s">
        <v>28</v>
      </c>
      <c r="C1278" s="87" t="s">
        <v>11</v>
      </c>
      <c r="D1278" s="87" t="s">
        <v>10</v>
      </c>
      <c r="E1278" s="87" t="s">
        <v>11</v>
      </c>
      <c r="G1278" t="str">
        <v>Neckertal</v>
      </c>
    </row>
    <row r="1279" spans="1:7">
      <c r="A1279" t="s">
        <v>1473</v>
      </c>
      <c r="B1279" s="87" t="s">
        <v>6</v>
      </c>
      <c r="C1279" s="87" t="s">
        <v>7</v>
      </c>
      <c r="D1279" s="87" t="s">
        <v>7</v>
      </c>
      <c r="E1279" s="87" t="s">
        <v>8</v>
      </c>
      <c r="G1279" t="str">
        <v>Neerach</v>
      </c>
    </row>
    <row r="1280" spans="1:7">
      <c r="A1280" t="s">
        <v>1474</v>
      </c>
      <c r="B1280" s="87" t="s">
        <v>6</v>
      </c>
      <c r="C1280" s="87" t="s">
        <v>7</v>
      </c>
      <c r="D1280" s="87" t="s">
        <v>7</v>
      </c>
      <c r="E1280" s="87" t="s">
        <v>8</v>
      </c>
      <c r="G1280" t="str">
        <v>Neftenbach</v>
      </c>
    </row>
    <row r="1281" spans="1:7">
      <c r="A1281" t="s">
        <v>1475</v>
      </c>
      <c r="B1281" s="87" t="s">
        <v>32</v>
      </c>
      <c r="C1281" s="87" t="s">
        <v>10</v>
      </c>
      <c r="D1281" s="87" t="s">
        <v>10</v>
      </c>
      <c r="E1281" s="87" t="s">
        <v>10</v>
      </c>
      <c r="G1281" t="str">
        <v>Neggio</v>
      </c>
    </row>
    <row r="1282" spans="1:7">
      <c r="A1282" t="s">
        <v>1476</v>
      </c>
      <c r="B1282" s="87" t="s">
        <v>34</v>
      </c>
      <c r="C1282" s="87" t="s">
        <v>10</v>
      </c>
      <c r="D1282" s="87" t="s">
        <v>10</v>
      </c>
      <c r="E1282" s="87" t="s">
        <v>10</v>
      </c>
      <c r="G1282" t="str">
        <v>Nendaz</v>
      </c>
    </row>
    <row r="1283" spans="1:7">
      <c r="A1283" t="s">
        <v>1477</v>
      </c>
      <c r="B1283" s="87" t="s">
        <v>24</v>
      </c>
      <c r="C1283" s="87" t="s">
        <v>11</v>
      </c>
      <c r="D1283" s="87" t="s">
        <v>10</v>
      </c>
      <c r="E1283" s="87" t="s">
        <v>9</v>
      </c>
      <c r="G1283" t="str">
        <v>Nenzlingen</v>
      </c>
    </row>
    <row r="1284" spans="1:7">
      <c r="A1284" t="s">
        <v>1478</v>
      </c>
      <c r="B1284" s="87" t="s">
        <v>28</v>
      </c>
      <c r="C1284" s="87" t="s">
        <v>11</v>
      </c>
      <c r="D1284" s="87" t="s">
        <v>10</v>
      </c>
      <c r="E1284" s="87" t="s">
        <v>11</v>
      </c>
      <c r="G1284" t="str">
        <v>Nesslau</v>
      </c>
    </row>
    <row r="1285" spans="1:7">
      <c r="A1285" t="s">
        <v>1479</v>
      </c>
      <c r="B1285" s="87" t="s">
        <v>35</v>
      </c>
      <c r="C1285" s="87" t="s">
        <v>7</v>
      </c>
      <c r="D1285" s="87" t="s">
        <v>9</v>
      </c>
      <c r="E1285" s="87" t="s">
        <v>9</v>
      </c>
      <c r="G1285" t="str">
        <v>Neuchâtel</v>
      </c>
    </row>
    <row r="1286" spans="1:7">
      <c r="A1286" t="s">
        <v>1480</v>
      </c>
      <c r="B1286" s="87" t="s">
        <v>22</v>
      </c>
      <c r="C1286" s="87" t="s">
        <v>9</v>
      </c>
      <c r="D1286" s="87" t="s">
        <v>10</v>
      </c>
      <c r="E1286" s="87" t="s">
        <v>9</v>
      </c>
      <c r="G1286" t="str">
        <v>Neuendorf</v>
      </c>
    </row>
    <row r="1287" spans="1:7">
      <c r="A1287" t="s">
        <v>1481</v>
      </c>
      <c r="B1287" s="87" t="s">
        <v>12</v>
      </c>
      <c r="C1287" s="87" t="s">
        <v>9</v>
      </c>
      <c r="D1287" s="87" t="s">
        <v>9</v>
      </c>
      <c r="E1287" s="87" t="s">
        <v>9</v>
      </c>
      <c r="G1287" t="str">
        <v>Neuenegg</v>
      </c>
    </row>
    <row r="1288" spans="1:7">
      <c r="A1288" t="s">
        <v>1482</v>
      </c>
      <c r="B1288" s="87" t="s">
        <v>30</v>
      </c>
      <c r="C1288" s="87" t="s">
        <v>7</v>
      </c>
      <c r="D1288" s="87" t="s">
        <v>7</v>
      </c>
      <c r="E1288" s="87" t="s">
        <v>7</v>
      </c>
      <c r="G1288" t="str">
        <v>Neuenhof</v>
      </c>
    </row>
    <row r="1289" spans="1:7">
      <c r="A1289" t="s">
        <v>1483</v>
      </c>
      <c r="B1289" s="87" t="s">
        <v>14</v>
      </c>
      <c r="C1289" s="87" t="s">
        <v>7</v>
      </c>
      <c r="D1289" s="87" t="s">
        <v>7</v>
      </c>
      <c r="E1289" s="87" t="s">
        <v>7</v>
      </c>
      <c r="G1289" t="str">
        <v>Neuenkirch</v>
      </c>
    </row>
    <row r="1290" spans="1:7">
      <c r="A1290" t="s">
        <v>1484</v>
      </c>
      <c r="B1290" s="87" t="s">
        <v>25</v>
      </c>
      <c r="C1290" s="87" t="s">
        <v>9</v>
      </c>
      <c r="D1290" s="87" t="s">
        <v>9</v>
      </c>
      <c r="E1290" s="87" t="s">
        <v>9</v>
      </c>
      <c r="G1290" t="str">
        <v>Neuhausen am Rheinfall</v>
      </c>
    </row>
    <row r="1291" spans="1:7">
      <c r="A1291" t="s">
        <v>1485</v>
      </c>
      <c r="B1291" s="87" t="s">
        <v>20</v>
      </c>
      <c r="C1291" s="87" t="s">
        <v>7</v>
      </c>
      <c r="D1291" s="87" t="s">
        <v>7</v>
      </c>
      <c r="E1291" s="87" t="s">
        <v>8</v>
      </c>
      <c r="G1291" t="str">
        <v>Neuheim</v>
      </c>
    </row>
    <row r="1292" spans="1:7">
      <c r="A1292" t="s">
        <v>1486</v>
      </c>
      <c r="B1292" s="87" t="s">
        <v>31</v>
      </c>
      <c r="C1292" s="87" t="s">
        <v>9</v>
      </c>
      <c r="D1292" s="87" t="s">
        <v>9</v>
      </c>
      <c r="E1292" s="87" t="s">
        <v>9</v>
      </c>
      <c r="G1292" t="str">
        <v>Neunforn</v>
      </c>
    </row>
    <row r="1293" spans="1:7">
      <c r="A1293" t="s">
        <v>1487</v>
      </c>
      <c r="B1293" s="87" t="s">
        <v>25</v>
      </c>
      <c r="C1293" s="87" t="s">
        <v>9</v>
      </c>
      <c r="D1293" s="87" t="s">
        <v>10</v>
      </c>
      <c r="E1293" s="87" t="s">
        <v>10</v>
      </c>
      <c r="G1293" t="str">
        <v>Neunkirch</v>
      </c>
    </row>
    <row r="1294" spans="1:7">
      <c r="A1294" t="s">
        <v>1488</v>
      </c>
      <c r="B1294" s="87" t="s">
        <v>21</v>
      </c>
      <c r="C1294" s="87" t="s">
        <v>9</v>
      </c>
      <c r="D1294" s="87" t="s">
        <v>9</v>
      </c>
      <c r="E1294" s="87" t="s">
        <v>9</v>
      </c>
      <c r="G1294" t="str">
        <v>Neyruz (FR)</v>
      </c>
    </row>
    <row r="1295" spans="1:7">
      <c r="A1295" t="s">
        <v>1489</v>
      </c>
      <c r="B1295" s="87" t="s">
        <v>12</v>
      </c>
      <c r="C1295" s="87" t="s">
        <v>9</v>
      </c>
      <c r="D1295" s="87" t="s">
        <v>9</v>
      </c>
      <c r="E1295" s="87" t="s">
        <v>9</v>
      </c>
      <c r="G1295" t="str">
        <v>Nidau</v>
      </c>
    </row>
    <row r="1296" spans="1:7">
      <c r="A1296" t="s">
        <v>1490</v>
      </c>
      <c r="B1296" s="87" t="s">
        <v>12</v>
      </c>
      <c r="C1296" s="87" t="s">
        <v>9</v>
      </c>
      <c r="D1296" s="87" t="s">
        <v>10</v>
      </c>
      <c r="E1296" s="87" t="s">
        <v>9</v>
      </c>
      <c r="G1296" t="str">
        <v>Niederbipp</v>
      </c>
    </row>
    <row r="1297" spans="1:7">
      <c r="A1297" t="s">
        <v>1491</v>
      </c>
      <c r="B1297" s="87" t="s">
        <v>22</v>
      </c>
      <c r="C1297" s="87" t="s">
        <v>10</v>
      </c>
      <c r="D1297" s="87" t="s">
        <v>10</v>
      </c>
      <c r="E1297" s="87" t="s">
        <v>10</v>
      </c>
      <c r="G1297" t="str">
        <v>Niederbuchsiten</v>
      </c>
    </row>
    <row r="1298" spans="1:7">
      <c r="A1298" t="s">
        <v>1492</v>
      </c>
      <c r="B1298" s="87" t="s">
        <v>28</v>
      </c>
      <c r="C1298" s="87" t="s">
        <v>11</v>
      </c>
      <c r="D1298" s="87" t="s">
        <v>10</v>
      </c>
      <c r="E1298" s="87" t="s">
        <v>10</v>
      </c>
      <c r="G1298" t="str">
        <v>Niederbüren</v>
      </c>
    </row>
    <row r="1299" spans="1:7">
      <c r="A1299" t="s">
        <v>1493</v>
      </c>
      <c r="B1299" s="87" t="s">
        <v>24</v>
      </c>
      <c r="C1299" s="87" t="s">
        <v>9</v>
      </c>
      <c r="D1299" s="87" t="s">
        <v>9</v>
      </c>
      <c r="E1299" s="87" t="s">
        <v>9</v>
      </c>
      <c r="G1299" t="str">
        <v>Niederdorf</v>
      </c>
    </row>
    <row r="1300" spans="1:7">
      <c r="A1300" t="s">
        <v>1494</v>
      </c>
      <c r="B1300" s="87" t="s">
        <v>34</v>
      </c>
      <c r="C1300" s="87" t="s">
        <v>10</v>
      </c>
      <c r="D1300" s="87" t="s">
        <v>11</v>
      </c>
      <c r="E1300" s="87" t="s">
        <v>11</v>
      </c>
      <c r="G1300" t="str">
        <v>Niedergesteln</v>
      </c>
    </row>
    <row r="1301" spans="1:7">
      <c r="A1301" t="s">
        <v>1495</v>
      </c>
      <c r="B1301" s="87" t="s">
        <v>6</v>
      </c>
      <c r="C1301" s="87" t="s">
        <v>8</v>
      </c>
      <c r="D1301" s="87" t="s">
        <v>7</v>
      </c>
      <c r="E1301" s="87" t="s">
        <v>8</v>
      </c>
      <c r="G1301" t="str">
        <v>Niederglatt</v>
      </c>
    </row>
    <row r="1302" spans="1:7">
      <c r="A1302" t="s">
        <v>1496</v>
      </c>
      <c r="B1302" s="87" t="s">
        <v>22</v>
      </c>
      <c r="C1302" s="87" t="s">
        <v>9</v>
      </c>
      <c r="D1302" s="87" t="s">
        <v>9</v>
      </c>
      <c r="E1302" s="87" t="s">
        <v>10</v>
      </c>
      <c r="G1302" t="str">
        <v>Niedergösgen</v>
      </c>
    </row>
    <row r="1303" spans="1:7">
      <c r="A1303" t="s">
        <v>1497</v>
      </c>
      <c r="B1303" s="87" t="s">
        <v>6</v>
      </c>
      <c r="C1303" s="87" t="s">
        <v>8</v>
      </c>
      <c r="D1303" s="87" t="s">
        <v>7</v>
      </c>
      <c r="E1303" s="87" t="s">
        <v>8</v>
      </c>
      <c r="G1303" t="str">
        <v>Niederhasli</v>
      </c>
    </row>
    <row r="1304" spans="1:7">
      <c r="A1304" t="s">
        <v>1498</v>
      </c>
      <c r="B1304" s="87" t="s">
        <v>28</v>
      </c>
      <c r="C1304" s="87" t="s">
        <v>10</v>
      </c>
      <c r="D1304" s="87" t="s">
        <v>9</v>
      </c>
      <c r="E1304" s="87" t="s">
        <v>10</v>
      </c>
      <c r="G1304" t="str">
        <v>Niederhelfenschwil</v>
      </c>
    </row>
    <row r="1305" spans="1:7">
      <c r="A1305" t="s">
        <v>1499</v>
      </c>
      <c r="B1305" s="87" t="s">
        <v>12</v>
      </c>
      <c r="C1305" s="87" t="s">
        <v>10</v>
      </c>
      <c r="D1305" s="87" t="s">
        <v>10</v>
      </c>
      <c r="E1305" s="87" t="s">
        <v>10</v>
      </c>
      <c r="G1305" t="str">
        <v>Niederhünigen</v>
      </c>
    </row>
    <row r="1306" spans="1:7">
      <c r="A1306" t="s">
        <v>1500</v>
      </c>
      <c r="B1306" s="87" t="s">
        <v>30</v>
      </c>
      <c r="C1306" s="87" t="s">
        <v>7</v>
      </c>
      <c r="D1306" s="87" t="s">
        <v>7</v>
      </c>
      <c r="E1306" s="87" t="s">
        <v>7</v>
      </c>
      <c r="G1306" t="str">
        <v>Niederlenz</v>
      </c>
    </row>
    <row r="1307" spans="1:7">
      <c r="A1307" t="s">
        <v>1501</v>
      </c>
      <c r="B1307" s="87" t="s">
        <v>12</v>
      </c>
      <c r="C1307" s="87" t="s">
        <v>11</v>
      </c>
      <c r="D1307" s="87" t="s">
        <v>11</v>
      </c>
      <c r="E1307" s="87" t="s">
        <v>11</v>
      </c>
      <c r="G1307" t="str">
        <v>Niedermuhlern</v>
      </c>
    </row>
    <row r="1308" spans="1:7">
      <c r="A1308" t="s">
        <v>1502</v>
      </c>
      <c r="B1308" s="87" t="s">
        <v>12</v>
      </c>
      <c r="C1308" s="87" t="s">
        <v>10</v>
      </c>
      <c r="D1308" s="87" t="s">
        <v>10</v>
      </c>
      <c r="E1308" s="87" t="s">
        <v>10</v>
      </c>
      <c r="G1308" t="str">
        <v>Niederönz</v>
      </c>
    </row>
    <row r="1309" spans="1:7">
      <c r="A1309" t="s">
        <v>1503</v>
      </c>
      <c r="B1309" s="87" t="s">
        <v>12</v>
      </c>
      <c r="C1309" s="87" t="s">
        <v>11</v>
      </c>
      <c r="D1309" s="87" t="s">
        <v>10</v>
      </c>
      <c r="E1309" s="87" t="s">
        <v>10</v>
      </c>
      <c r="G1309" t="str">
        <v>Niederried bei Interlaken</v>
      </c>
    </row>
    <row r="1310" spans="1:7">
      <c r="A1310" t="s">
        <v>1504</v>
      </c>
      <c r="B1310" s="87" t="s">
        <v>30</v>
      </c>
      <c r="C1310" s="87" t="s">
        <v>7</v>
      </c>
      <c r="D1310" s="87" t="s">
        <v>7</v>
      </c>
      <c r="E1310" s="87" t="s">
        <v>7</v>
      </c>
      <c r="G1310" t="str">
        <v>Niederrohrdorf</v>
      </c>
    </row>
    <row r="1311" spans="1:7">
      <c r="A1311" t="s">
        <v>1505</v>
      </c>
      <c r="B1311" s="87" t="s">
        <v>6</v>
      </c>
      <c r="C1311" s="87" t="s">
        <v>7</v>
      </c>
      <c r="D1311" s="87" t="s">
        <v>7</v>
      </c>
      <c r="E1311" s="87" t="s">
        <v>7</v>
      </c>
      <c r="G1311" t="str">
        <v>Niederweningen</v>
      </c>
    </row>
    <row r="1312" spans="1:7">
      <c r="A1312" t="s">
        <v>1506</v>
      </c>
      <c r="B1312" s="87" t="s">
        <v>30</v>
      </c>
      <c r="C1312" s="87" t="s">
        <v>9</v>
      </c>
      <c r="D1312" s="87" t="s">
        <v>9</v>
      </c>
      <c r="E1312" s="87" t="s">
        <v>7</v>
      </c>
      <c r="G1312" t="str">
        <v>Niederwil (AG)</v>
      </c>
    </row>
    <row r="1313" spans="1:7">
      <c r="A1313" t="s">
        <v>1507</v>
      </c>
      <c r="B1313" s="87" t="s">
        <v>34</v>
      </c>
      <c r="C1313" s="87" t="s">
        <v>11</v>
      </c>
      <c r="D1313" s="87" t="s">
        <v>11</v>
      </c>
      <c r="E1313" s="87" t="s">
        <v>10</v>
      </c>
      <c r="G1313" t="str">
        <v>Noble-Contrée</v>
      </c>
    </row>
    <row r="1314" spans="1:7">
      <c r="A1314" t="s">
        <v>1508</v>
      </c>
      <c r="B1314" s="87" t="s">
        <v>12</v>
      </c>
      <c r="C1314" s="87" t="s">
        <v>11</v>
      </c>
      <c r="D1314" s="87" t="s">
        <v>11</v>
      </c>
      <c r="E1314" s="87" t="s">
        <v>11</v>
      </c>
      <c r="G1314" t="str">
        <v>Nods</v>
      </c>
    </row>
    <row r="1315" spans="1:7">
      <c r="A1315" t="s">
        <v>1509</v>
      </c>
      <c r="B1315" s="87" t="s">
        <v>14</v>
      </c>
      <c r="C1315" s="87" t="s">
        <v>7</v>
      </c>
      <c r="D1315" s="87" t="s">
        <v>7</v>
      </c>
      <c r="E1315" s="87" t="s">
        <v>7</v>
      </c>
      <c r="G1315" t="str">
        <v>Nottwil</v>
      </c>
    </row>
    <row r="1316" spans="1:7">
      <c r="A1316" t="s">
        <v>1510</v>
      </c>
      <c r="B1316" s="87" t="s">
        <v>32</v>
      </c>
      <c r="C1316" s="87" t="s">
        <v>11</v>
      </c>
      <c r="D1316" s="87" t="s">
        <v>10</v>
      </c>
      <c r="E1316" s="87" t="s">
        <v>11</v>
      </c>
      <c r="G1316" t="str">
        <v>Novaggio</v>
      </c>
    </row>
    <row r="1317" spans="1:7">
      <c r="A1317" t="s">
        <v>1511</v>
      </c>
      <c r="B1317" s="87" t="s">
        <v>33</v>
      </c>
      <c r="C1317" s="87" t="s">
        <v>10</v>
      </c>
      <c r="D1317" s="87" t="s">
        <v>11</v>
      </c>
      <c r="E1317" s="87" t="s">
        <v>11</v>
      </c>
      <c r="G1317" t="str">
        <v>Novalles</v>
      </c>
    </row>
    <row r="1318" spans="1:7">
      <c r="A1318" t="s">
        <v>1512</v>
      </c>
      <c r="B1318" s="87" t="s">
        <v>32</v>
      </c>
      <c r="C1318" s="87" t="s">
        <v>11</v>
      </c>
      <c r="D1318" s="87" t="s">
        <v>10</v>
      </c>
      <c r="E1318" s="87" t="s">
        <v>11</v>
      </c>
      <c r="G1318" t="str">
        <v>Novazzano</v>
      </c>
    </row>
    <row r="1319" spans="1:7">
      <c r="A1319" t="s">
        <v>1513</v>
      </c>
      <c r="B1319" s="87" t="s">
        <v>33</v>
      </c>
      <c r="C1319" s="87" t="s">
        <v>10</v>
      </c>
      <c r="D1319" s="87" t="s">
        <v>10</v>
      </c>
      <c r="E1319" s="87" t="s">
        <v>10</v>
      </c>
      <c r="G1319" t="str">
        <v>Noville</v>
      </c>
    </row>
    <row r="1320" spans="1:7">
      <c r="A1320" t="s">
        <v>1514</v>
      </c>
      <c r="B1320" s="87" t="s">
        <v>22</v>
      </c>
      <c r="C1320" s="87" t="s">
        <v>10</v>
      </c>
      <c r="D1320" s="87" t="s">
        <v>10</v>
      </c>
      <c r="E1320" s="87" t="s">
        <v>10</v>
      </c>
      <c r="G1320" t="str">
        <v>Nuglar-St. Pantaleon</v>
      </c>
    </row>
    <row r="1321" spans="1:7">
      <c r="A1321" t="s">
        <v>1515</v>
      </c>
      <c r="B1321" s="87" t="s">
        <v>22</v>
      </c>
      <c r="C1321" s="87" t="s">
        <v>11</v>
      </c>
      <c r="D1321" s="87" t="s">
        <v>11</v>
      </c>
      <c r="E1321" s="87" t="s">
        <v>10</v>
      </c>
      <c r="G1321" t="str">
        <v>Nunningen</v>
      </c>
    </row>
    <row r="1322" spans="1:7">
      <c r="A1322" t="s">
        <v>1516</v>
      </c>
      <c r="B1322" s="87" t="s">
        <v>6</v>
      </c>
      <c r="C1322" s="87" t="s">
        <v>7</v>
      </c>
      <c r="D1322" s="87" t="s">
        <v>7</v>
      </c>
      <c r="E1322" s="87" t="s">
        <v>8</v>
      </c>
      <c r="G1322" t="str">
        <v>Nürensdorf</v>
      </c>
    </row>
    <row r="1323" spans="1:7">
      <c r="A1323" t="s">
        <v>1517</v>
      </c>
      <c r="B1323" s="87" t="s">
        <v>24</v>
      </c>
      <c r="C1323" s="87" t="s">
        <v>10</v>
      </c>
      <c r="D1323" s="87" t="s">
        <v>10</v>
      </c>
      <c r="E1323" s="87" t="s">
        <v>9</v>
      </c>
      <c r="G1323" t="str">
        <v>Nusshof</v>
      </c>
    </row>
    <row r="1324" spans="1:7">
      <c r="A1324" t="s">
        <v>1518</v>
      </c>
      <c r="B1324" s="87" t="s">
        <v>21</v>
      </c>
      <c r="C1324" s="87" t="s">
        <v>10</v>
      </c>
      <c r="D1324" s="87" t="s">
        <v>11</v>
      </c>
      <c r="E1324" s="87" t="s">
        <v>10</v>
      </c>
      <c r="G1324" t="str">
        <v>Nuvilly</v>
      </c>
    </row>
    <row r="1325" spans="1:7">
      <c r="A1325" t="s">
        <v>1519</v>
      </c>
      <c r="B1325" s="87" t="s">
        <v>33</v>
      </c>
      <c r="C1325" s="87" t="s">
        <v>7</v>
      </c>
      <c r="D1325" s="87" t="s">
        <v>8</v>
      </c>
      <c r="E1325" s="87" t="s">
        <v>7</v>
      </c>
      <c r="G1325" t="str">
        <v>Nyon</v>
      </c>
    </row>
    <row r="1326" spans="1:7">
      <c r="A1326" t="s">
        <v>1520</v>
      </c>
      <c r="B1326" s="87" t="s">
        <v>20</v>
      </c>
      <c r="C1326" s="87" t="s">
        <v>7</v>
      </c>
      <c r="D1326" s="87" t="s">
        <v>8</v>
      </c>
      <c r="E1326" s="87" t="s">
        <v>8</v>
      </c>
      <c r="G1326" t="str">
        <v>Oberägeri</v>
      </c>
    </row>
    <row r="1327" spans="1:7">
      <c r="A1327" t="s">
        <v>1521</v>
      </c>
      <c r="B1327" s="87" t="s">
        <v>12</v>
      </c>
      <c r="C1327" s="87" t="s">
        <v>11</v>
      </c>
      <c r="D1327" s="87" t="s">
        <v>13</v>
      </c>
      <c r="E1327" s="87" t="s">
        <v>11</v>
      </c>
      <c r="G1327" t="str">
        <v>Oberbalm</v>
      </c>
    </row>
    <row r="1328" spans="1:7">
      <c r="A1328" t="s">
        <v>1522</v>
      </c>
      <c r="B1328" s="87" t="s">
        <v>12</v>
      </c>
      <c r="C1328" s="87" t="s">
        <v>10</v>
      </c>
      <c r="D1328" s="87" t="s">
        <v>10</v>
      </c>
      <c r="E1328" s="87" t="s">
        <v>10</v>
      </c>
      <c r="G1328" t="str">
        <v>Oberbipp</v>
      </c>
    </row>
    <row r="1329" spans="1:7">
      <c r="A1329" t="s">
        <v>1523</v>
      </c>
      <c r="B1329" s="87" t="s">
        <v>22</v>
      </c>
      <c r="C1329" s="87" t="s">
        <v>9</v>
      </c>
      <c r="D1329" s="87" t="s">
        <v>10</v>
      </c>
      <c r="E1329" s="87" t="s">
        <v>10</v>
      </c>
      <c r="G1329" t="str">
        <v>Oberbuchsiten</v>
      </c>
    </row>
    <row r="1330" spans="1:7">
      <c r="A1330" t="s">
        <v>1524</v>
      </c>
      <c r="B1330" s="87" t="s">
        <v>28</v>
      </c>
      <c r="C1330" s="87" t="s">
        <v>9</v>
      </c>
      <c r="D1330" s="87" t="s">
        <v>9</v>
      </c>
      <c r="E1330" s="87" t="s">
        <v>7</v>
      </c>
      <c r="G1330" t="str">
        <v>Oberbüren</v>
      </c>
    </row>
    <row r="1331" spans="1:7">
      <c r="A1331" t="s">
        <v>1525</v>
      </c>
      <c r="B1331" s="87" t="s">
        <v>12</v>
      </c>
      <c r="C1331" s="87" t="s">
        <v>10</v>
      </c>
      <c r="D1331" s="87" t="s">
        <v>10</v>
      </c>
      <c r="E1331" s="87" t="s">
        <v>10</v>
      </c>
      <c r="G1331" t="str">
        <v>Oberburg</v>
      </c>
    </row>
    <row r="1332" spans="1:7">
      <c r="A1332" t="s">
        <v>1526</v>
      </c>
      <c r="B1332" s="87" t="s">
        <v>12</v>
      </c>
      <c r="C1332" s="87" t="s">
        <v>9</v>
      </c>
      <c r="D1332" s="87" t="s">
        <v>9</v>
      </c>
      <c r="E1332" s="87" t="s">
        <v>10</v>
      </c>
      <c r="G1332" t="str">
        <v>Oberdiessbach</v>
      </c>
    </row>
    <row r="1333" spans="1:7">
      <c r="A1333" t="s">
        <v>1527</v>
      </c>
      <c r="B1333" s="87" t="s">
        <v>24</v>
      </c>
      <c r="C1333" s="87" t="s">
        <v>9</v>
      </c>
      <c r="D1333" s="87" t="s">
        <v>9</v>
      </c>
      <c r="E1333" s="87" t="s">
        <v>9</v>
      </c>
      <c r="G1333" t="str">
        <v>Oberdorf (BL)</v>
      </c>
    </row>
    <row r="1334" spans="1:7">
      <c r="A1334" t="s">
        <v>1528</v>
      </c>
      <c r="B1334" s="87" t="s">
        <v>18</v>
      </c>
      <c r="C1334" s="87" t="s">
        <v>9</v>
      </c>
      <c r="D1334" s="87" t="s">
        <v>7</v>
      </c>
      <c r="E1334" s="87" t="s">
        <v>7</v>
      </c>
      <c r="G1334" t="str">
        <v>Oberdorf (NW)</v>
      </c>
    </row>
    <row r="1335" spans="1:7">
      <c r="A1335" t="s">
        <v>1529</v>
      </c>
      <c r="B1335" s="87" t="s">
        <v>22</v>
      </c>
      <c r="C1335" s="87" t="s">
        <v>9</v>
      </c>
      <c r="D1335" s="87" t="s">
        <v>9</v>
      </c>
      <c r="E1335" s="87" t="s">
        <v>10</v>
      </c>
      <c r="G1335" t="str">
        <v>Oberdorf (SO)</v>
      </c>
    </row>
    <row r="1336" spans="1:7">
      <c r="A1336" t="s">
        <v>1530</v>
      </c>
      <c r="B1336" s="87" t="s">
        <v>27</v>
      </c>
      <c r="C1336" s="87" t="s">
        <v>10</v>
      </c>
      <c r="D1336" s="87" t="s">
        <v>10</v>
      </c>
      <c r="E1336" s="87" t="s">
        <v>10</v>
      </c>
      <c r="G1336" t="str">
        <v>Oberegg</v>
      </c>
    </row>
    <row r="1337" spans="1:7">
      <c r="A1337" t="s">
        <v>1531</v>
      </c>
      <c r="B1337" s="87" t="s">
        <v>6</v>
      </c>
      <c r="C1337" s="87" t="s">
        <v>7</v>
      </c>
      <c r="D1337" s="87" t="s">
        <v>7</v>
      </c>
      <c r="E1337" s="87" t="s">
        <v>7</v>
      </c>
      <c r="G1337" t="str">
        <v>Oberembrach</v>
      </c>
    </row>
    <row r="1338" spans="1:7">
      <c r="A1338" t="s">
        <v>1532</v>
      </c>
      <c r="B1338" s="87" t="s">
        <v>34</v>
      </c>
      <c r="C1338" s="87" t="s">
        <v>11</v>
      </c>
      <c r="D1338" s="87" t="s">
        <v>13</v>
      </c>
      <c r="E1338" s="87" t="s">
        <v>13</v>
      </c>
      <c r="G1338" t="str">
        <v>Oberems</v>
      </c>
    </row>
    <row r="1339" spans="1:7">
      <c r="A1339" t="s">
        <v>1533</v>
      </c>
      <c r="B1339" s="87" t="s">
        <v>6</v>
      </c>
      <c r="C1339" s="87" t="s">
        <v>8</v>
      </c>
      <c r="D1339" s="87" t="s">
        <v>8</v>
      </c>
      <c r="E1339" s="87" t="s">
        <v>8</v>
      </c>
      <c r="G1339" t="str">
        <v>Oberengstringen</v>
      </c>
    </row>
    <row r="1340" spans="1:7">
      <c r="A1340" t="s">
        <v>1534</v>
      </c>
      <c r="B1340" s="87" t="s">
        <v>30</v>
      </c>
      <c r="C1340" s="87" t="s">
        <v>7</v>
      </c>
      <c r="D1340" s="87" t="s">
        <v>9</v>
      </c>
      <c r="E1340" s="87" t="s">
        <v>7</v>
      </c>
      <c r="G1340" t="str">
        <v>Oberentfelden</v>
      </c>
    </row>
    <row r="1341" spans="1:7">
      <c r="A1341" t="s">
        <v>1535</v>
      </c>
      <c r="B1341" s="87" t="s">
        <v>22</v>
      </c>
      <c r="C1341" s="87" t="s">
        <v>10</v>
      </c>
      <c r="D1341" s="87" t="s">
        <v>10</v>
      </c>
      <c r="E1341" s="87" t="s">
        <v>10</v>
      </c>
      <c r="G1341" t="str">
        <v>Obergerlafingen</v>
      </c>
    </row>
    <row r="1342" spans="1:7">
      <c r="A1342" t="s">
        <v>1536</v>
      </c>
      <c r="B1342" s="87" t="s">
        <v>6</v>
      </c>
      <c r="C1342" s="87" t="s">
        <v>8</v>
      </c>
      <c r="D1342" s="87" t="s">
        <v>7</v>
      </c>
      <c r="E1342" s="87" t="s">
        <v>7</v>
      </c>
      <c r="G1342" t="str">
        <v>Oberglatt</v>
      </c>
    </row>
    <row r="1343" spans="1:7">
      <c r="A1343" t="s">
        <v>1537</v>
      </c>
      <c r="B1343" s="87" t="s">
        <v>34</v>
      </c>
      <c r="C1343" s="87" t="s">
        <v>11</v>
      </c>
      <c r="D1343" s="87" t="s">
        <v>11</v>
      </c>
      <c r="E1343" s="87" t="s">
        <v>11</v>
      </c>
      <c r="G1343" t="str">
        <v>Obergoms</v>
      </c>
    </row>
    <row r="1344" spans="1:7">
      <c r="A1344" t="s">
        <v>1538</v>
      </c>
      <c r="B1344" s="87" t="s">
        <v>22</v>
      </c>
      <c r="C1344" s="87" t="s">
        <v>9</v>
      </c>
      <c r="D1344" s="87" t="s">
        <v>10</v>
      </c>
      <c r="E1344" s="87" t="s">
        <v>10</v>
      </c>
      <c r="G1344" t="str">
        <v>Obergösgen</v>
      </c>
    </row>
    <row r="1345" spans="1:7">
      <c r="A1345" t="s">
        <v>1539</v>
      </c>
      <c r="B1345" s="87" t="s">
        <v>25</v>
      </c>
      <c r="C1345" s="87" t="s">
        <v>13</v>
      </c>
      <c r="D1345" s="87" t="s">
        <v>11</v>
      </c>
      <c r="E1345" s="87" t="s">
        <v>11</v>
      </c>
      <c r="G1345" t="str">
        <v>Oberhallau</v>
      </c>
    </row>
    <row r="1346" spans="1:7">
      <c r="A1346" t="s">
        <v>1540</v>
      </c>
      <c r="B1346" s="87" t="s">
        <v>28</v>
      </c>
      <c r="C1346" s="87" t="s">
        <v>11</v>
      </c>
      <c r="D1346" s="87" t="s">
        <v>10</v>
      </c>
      <c r="E1346" s="87" t="s">
        <v>11</v>
      </c>
      <c r="G1346" t="str">
        <v>Oberhelfenschwil</v>
      </c>
    </row>
    <row r="1347" spans="1:7">
      <c r="A1347" t="s">
        <v>1541</v>
      </c>
      <c r="B1347" s="87" t="s">
        <v>30</v>
      </c>
      <c r="C1347" s="87" t="s">
        <v>11</v>
      </c>
      <c r="D1347" s="87" t="s">
        <v>11</v>
      </c>
      <c r="E1347" s="87" t="s">
        <v>11</v>
      </c>
      <c r="G1347" t="str">
        <v>Oberhof</v>
      </c>
    </row>
    <row r="1348" spans="1:7">
      <c r="A1348" t="s">
        <v>1542</v>
      </c>
      <c r="B1348" s="87" t="s">
        <v>12</v>
      </c>
      <c r="C1348" s="87" t="s">
        <v>9</v>
      </c>
      <c r="D1348" s="87" t="s">
        <v>9</v>
      </c>
      <c r="E1348" s="87" t="s">
        <v>9</v>
      </c>
      <c r="G1348" t="str">
        <v>Oberhofen am Thunersee</v>
      </c>
    </row>
    <row r="1349" spans="1:7">
      <c r="A1349" t="s">
        <v>1543</v>
      </c>
      <c r="B1349" s="87" t="s">
        <v>12</v>
      </c>
      <c r="C1349" s="87" t="s">
        <v>13</v>
      </c>
      <c r="D1349" s="87" t="s">
        <v>11</v>
      </c>
      <c r="E1349" s="87" t="s">
        <v>11</v>
      </c>
      <c r="G1349" t="str">
        <v>Oberhünigen</v>
      </c>
    </row>
    <row r="1350" spans="1:7">
      <c r="A1350" t="s">
        <v>1544</v>
      </c>
      <c r="B1350" s="87" t="s">
        <v>16</v>
      </c>
      <c r="C1350" s="87" t="s">
        <v>10</v>
      </c>
      <c r="D1350" s="87" t="s">
        <v>9</v>
      </c>
      <c r="E1350" s="87" t="s">
        <v>10</v>
      </c>
      <c r="G1350" t="str">
        <v>Oberiberg</v>
      </c>
    </row>
    <row r="1351" spans="1:7">
      <c r="A1351" t="s">
        <v>1545</v>
      </c>
      <c r="B1351" s="87" t="s">
        <v>14</v>
      </c>
      <c r="C1351" s="87" t="s">
        <v>7</v>
      </c>
      <c r="D1351" s="87" t="s">
        <v>7</v>
      </c>
      <c r="E1351" s="87" t="s">
        <v>7</v>
      </c>
      <c r="G1351" t="str">
        <v>Oberkirch</v>
      </c>
    </row>
    <row r="1352" spans="1:7">
      <c r="A1352" t="s">
        <v>1546</v>
      </c>
      <c r="B1352" s="87" t="s">
        <v>30</v>
      </c>
      <c r="C1352" s="87" t="s">
        <v>9</v>
      </c>
      <c r="D1352" s="87" t="s">
        <v>10</v>
      </c>
      <c r="E1352" s="87" t="s">
        <v>9</v>
      </c>
      <c r="G1352" t="str">
        <v>Oberkulm</v>
      </c>
    </row>
    <row r="1353" spans="1:7">
      <c r="A1353" t="s">
        <v>1547</v>
      </c>
      <c r="B1353" s="87" t="s">
        <v>12</v>
      </c>
      <c r="C1353" s="87" t="s">
        <v>11</v>
      </c>
      <c r="D1353" s="87" t="s">
        <v>13</v>
      </c>
      <c r="E1353" s="87" t="s">
        <v>11</v>
      </c>
      <c r="G1353" t="str">
        <v>Oberlangenegg</v>
      </c>
    </row>
    <row r="1354" spans="1:7">
      <c r="A1354" t="s">
        <v>1548</v>
      </c>
      <c r="B1354" s="87" t="s">
        <v>30</v>
      </c>
      <c r="C1354" s="87" t="s">
        <v>7</v>
      </c>
      <c r="D1354" s="87" t="s">
        <v>7</v>
      </c>
      <c r="E1354" s="87" t="s">
        <v>7</v>
      </c>
      <c r="G1354" t="str">
        <v>Oberlunkhofen</v>
      </c>
    </row>
    <row r="1355" spans="1:7">
      <c r="A1355" t="s">
        <v>1549</v>
      </c>
      <c r="B1355" s="87" t="s">
        <v>30</v>
      </c>
      <c r="C1355" s="87" t="s">
        <v>10</v>
      </c>
      <c r="D1355" s="87" t="s">
        <v>10</v>
      </c>
      <c r="E1355" s="87" t="s">
        <v>10</v>
      </c>
      <c r="G1355" t="str">
        <v>Obermumpf</v>
      </c>
    </row>
    <row r="1356" spans="1:7">
      <c r="A1356" t="s">
        <v>1550</v>
      </c>
      <c r="B1356" s="87" t="s">
        <v>12</v>
      </c>
      <c r="C1356" s="87" t="s">
        <v>11</v>
      </c>
      <c r="D1356" s="87" t="s">
        <v>11</v>
      </c>
      <c r="E1356" s="87" t="s">
        <v>11</v>
      </c>
      <c r="G1356" t="str">
        <v>Oberried am Brienzersee</v>
      </c>
    </row>
    <row r="1357" spans="1:7">
      <c r="A1357" t="s">
        <v>1551</v>
      </c>
      <c r="B1357" s="87" t="s">
        <v>6</v>
      </c>
      <c r="C1357" s="87" t="s">
        <v>7</v>
      </c>
      <c r="D1357" s="87" t="s">
        <v>8</v>
      </c>
      <c r="E1357" s="87" t="s">
        <v>8</v>
      </c>
      <c r="G1357" t="str">
        <v>Oberrieden</v>
      </c>
    </row>
    <row r="1358" spans="1:7">
      <c r="A1358" t="s">
        <v>1552</v>
      </c>
      <c r="B1358" s="87" t="s">
        <v>28</v>
      </c>
      <c r="C1358" s="87" t="s">
        <v>9</v>
      </c>
      <c r="D1358" s="87" t="s">
        <v>9</v>
      </c>
      <c r="E1358" s="87" t="s">
        <v>9</v>
      </c>
      <c r="G1358" t="str">
        <v>Oberriet (SG)</v>
      </c>
    </row>
    <row r="1359" spans="1:7">
      <c r="A1359" t="s">
        <v>1553</v>
      </c>
      <c r="B1359" s="87" t="s">
        <v>30</v>
      </c>
      <c r="C1359" s="87" t="s">
        <v>7</v>
      </c>
      <c r="D1359" s="87" t="s">
        <v>7</v>
      </c>
      <c r="E1359" s="87" t="s">
        <v>7</v>
      </c>
      <c r="G1359" t="str">
        <v>Oberrohrdorf</v>
      </c>
    </row>
    <row r="1360" spans="1:7">
      <c r="A1360" t="s">
        <v>1554</v>
      </c>
      <c r="B1360" s="87" t="s">
        <v>30</v>
      </c>
      <c r="C1360" s="87" t="s">
        <v>9</v>
      </c>
      <c r="D1360" s="87" t="s">
        <v>9</v>
      </c>
      <c r="E1360" s="87" t="s">
        <v>7</v>
      </c>
      <c r="G1360" t="str">
        <v>Oberrüti</v>
      </c>
    </row>
    <row r="1361" spans="1:7">
      <c r="A1361" t="s">
        <v>1555</v>
      </c>
      <c r="B1361" s="87" t="s">
        <v>29</v>
      </c>
      <c r="C1361" s="87" t="s">
        <v>10</v>
      </c>
      <c r="D1361" s="87" t="s">
        <v>9</v>
      </c>
      <c r="E1361" s="87" t="s">
        <v>10</v>
      </c>
      <c r="G1361" t="str">
        <v>Obersaxen Mundaun</v>
      </c>
    </row>
    <row r="1362" spans="1:7">
      <c r="A1362" t="s">
        <v>1556</v>
      </c>
      <c r="B1362" s="87" t="s">
        <v>30</v>
      </c>
      <c r="C1362" s="87" t="s">
        <v>7</v>
      </c>
      <c r="D1362" s="87" t="s">
        <v>7</v>
      </c>
      <c r="E1362" s="87" t="s">
        <v>7</v>
      </c>
      <c r="G1362" t="str">
        <v>Obersiggenthal</v>
      </c>
    </row>
    <row r="1363" spans="1:7">
      <c r="A1363" t="s">
        <v>1557</v>
      </c>
      <c r="B1363" s="87" t="s">
        <v>12</v>
      </c>
      <c r="C1363" s="87" t="s">
        <v>13</v>
      </c>
      <c r="D1363" s="87" t="s">
        <v>13</v>
      </c>
      <c r="E1363" s="87" t="s">
        <v>13</v>
      </c>
      <c r="G1363" t="str">
        <v>Oberthal</v>
      </c>
    </row>
    <row r="1364" spans="1:7">
      <c r="A1364" t="s">
        <v>1558</v>
      </c>
      <c r="B1364" s="87" t="s">
        <v>28</v>
      </c>
      <c r="C1364" s="87" t="s">
        <v>9</v>
      </c>
      <c r="D1364" s="87" t="s">
        <v>9</v>
      </c>
      <c r="E1364" s="87" t="s">
        <v>9</v>
      </c>
      <c r="G1364" t="str">
        <v>Oberuzwil</v>
      </c>
    </row>
    <row r="1365" spans="1:7">
      <c r="A1365" t="s">
        <v>1559</v>
      </c>
      <c r="B1365" s="87" t="s">
        <v>6</v>
      </c>
      <c r="C1365" s="87" t="s">
        <v>9</v>
      </c>
      <c r="D1365" s="87" t="s">
        <v>7</v>
      </c>
      <c r="E1365" s="87" t="s">
        <v>7</v>
      </c>
      <c r="G1365" t="str">
        <v>Oberweningen</v>
      </c>
    </row>
    <row r="1366" spans="1:7">
      <c r="A1366" t="s">
        <v>1560</v>
      </c>
      <c r="B1366" s="87" t="s">
        <v>24</v>
      </c>
      <c r="C1366" s="87" t="s">
        <v>7</v>
      </c>
      <c r="D1366" s="87" t="s">
        <v>7</v>
      </c>
      <c r="E1366" s="87" t="s">
        <v>8</v>
      </c>
      <c r="G1366" t="str">
        <v>Oberwil (BL)</v>
      </c>
    </row>
    <row r="1367" spans="1:7">
      <c r="A1367" t="s">
        <v>1561</v>
      </c>
      <c r="B1367" s="87" t="s">
        <v>12</v>
      </c>
      <c r="C1367" s="87" t="s">
        <v>10</v>
      </c>
      <c r="D1367" s="87" t="s">
        <v>10</v>
      </c>
      <c r="E1367" s="87" t="s">
        <v>10</v>
      </c>
      <c r="G1367" t="str">
        <v>Oberwil bei Büren</v>
      </c>
    </row>
    <row r="1368" spans="1:7">
      <c r="A1368" t="s">
        <v>1562</v>
      </c>
      <c r="B1368" s="87" t="s">
        <v>12</v>
      </c>
      <c r="C1368" s="87" t="s">
        <v>11</v>
      </c>
      <c r="D1368" s="87" t="s">
        <v>11</v>
      </c>
      <c r="E1368" s="87" t="s">
        <v>11</v>
      </c>
      <c r="G1368" t="str">
        <v>Oberwil im Simmental</v>
      </c>
    </row>
    <row r="1369" spans="1:7">
      <c r="A1369" t="s">
        <v>1563</v>
      </c>
      <c r="B1369" s="87" t="s">
        <v>30</v>
      </c>
      <c r="C1369" s="87" t="s">
        <v>7</v>
      </c>
      <c r="D1369" s="87" t="s">
        <v>7</v>
      </c>
      <c r="E1369" s="87" t="s">
        <v>8</v>
      </c>
      <c r="G1369" t="str">
        <v>Oberwil-Lieli</v>
      </c>
    </row>
    <row r="1370" spans="1:7">
      <c r="A1370" t="s">
        <v>1564</v>
      </c>
      <c r="B1370" s="87" t="s">
        <v>6</v>
      </c>
      <c r="C1370" s="87" t="s">
        <v>7</v>
      </c>
      <c r="D1370" s="87" t="s">
        <v>7</v>
      </c>
      <c r="E1370" s="87" t="s">
        <v>8</v>
      </c>
      <c r="G1370" t="str">
        <v>Obfelden</v>
      </c>
    </row>
    <row r="1371" spans="1:7">
      <c r="A1371" t="s">
        <v>1565</v>
      </c>
      <c r="B1371" s="87" t="s">
        <v>12</v>
      </c>
      <c r="C1371" s="87" t="s">
        <v>11</v>
      </c>
      <c r="D1371" s="87" t="s">
        <v>13</v>
      </c>
      <c r="E1371" s="87" t="s">
        <v>11</v>
      </c>
      <c r="G1371" t="str">
        <v>Ochlenberg</v>
      </c>
    </row>
    <row r="1372" spans="1:7">
      <c r="A1372" t="s">
        <v>1566</v>
      </c>
      <c r="B1372" s="87" t="s">
        <v>22</v>
      </c>
      <c r="C1372" s="87" t="s">
        <v>10</v>
      </c>
      <c r="D1372" s="87" t="s">
        <v>10</v>
      </c>
      <c r="E1372" s="87" t="s">
        <v>10</v>
      </c>
      <c r="G1372" t="str">
        <v>Oekingen</v>
      </c>
    </row>
    <row r="1373" spans="1:7">
      <c r="A1373" t="s">
        <v>1567</v>
      </c>
      <c r="B1373" s="87" t="s">
        <v>22</v>
      </c>
      <c r="C1373" s="87" t="s">
        <v>9</v>
      </c>
      <c r="D1373" s="87" t="s">
        <v>9</v>
      </c>
      <c r="E1373" s="87" t="s">
        <v>9</v>
      </c>
      <c r="G1373" t="str">
        <v>Oensingen</v>
      </c>
    </row>
    <row r="1374" spans="1:7">
      <c r="A1374" t="s">
        <v>1568</v>
      </c>
      <c r="B1374" s="87" t="s">
        <v>12</v>
      </c>
      <c r="C1374" s="87" t="s">
        <v>13</v>
      </c>
      <c r="D1374" s="87" t="s">
        <v>13</v>
      </c>
      <c r="E1374" s="87" t="s">
        <v>13</v>
      </c>
      <c r="G1374" t="str">
        <v>Oeschenbach</v>
      </c>
    </row>
    <row r="1375" spans="1:7">
      <c r="A1375" t="s">
        <v>1569</v>
      </c>
      <c r="B1375" s="87" t="s">
        <v>30</v>
      </c>
      <c r="C1375" s="87" t="s">
        <v>9</v>
      </c>
      <c r="D1375" s="87" t="s">
        <v>9</v>
      </c>
      <c r="E1375" s="87" t="s">
        <v>9</v>
      </c>
      <c r="G1375" t="str">
        <v>Oeschgen</v>
      </c>
    </row>
    <row r="1376" spans="1:7">
      <c r="A1376" t="s">
        <v>1570</v>
      </c>
      <c r="B1376" s="87" t="s">
        <v>6</v>
      </c>
      <c r="C1376" s="87" t="s">
        <v>7</v>
      </c>
      <c r="D1376" s="87" t="s">
        <v>7</v>
      </c>
      <c r="E1376" s="87" t="s">
        <v>7</v>
      </c>
      <c r="G1376" t="str">
        <v>Oetwil am See</v>
      </c>
    </row>
    <row r="1377" spans="1:7">
      <c r="A1377" t="s">
        <v>1571</v>
      </c>
      <c r="B1377" s="87" t="s">
        <v>6</v>
      </c>
      <c r="C1377" s="87" t="s">
        <v>7</v>
      </c>
      <c r="D1377" s="87" t="s">
        <v>8</v>
      </c>
      <c r="E1377" s="87" t="s">
        <v>8</v>
      </c>
      <c r="G1377" t="str">
        <v>Oetwil an der Limmat</v>
      </c>
    </row>
    <row r="1378" spans="1:7">
      <c r="A1378" t="s">
        <v>1572</v>
      </c>
      <c r="B1378" s="87" t="s">
        <v>30</v>
      </c>
      <c r="C1378" s="87" t="s">
        <v>7</v>
      </c>
      <c r="D1378" s="87" t="s">
        <v>9</v>
      </c>
      <c r="E1378" s="87" t="s">
        <v>7</v>
      </c>
      <c r="G1378" t="str">
        <v>Oftringen</v>
      </c>
    </row>
    <row r="1379" spans="1:7">
      <c r="A1379" t="s">
        <v>1573</v>
      </c>
      <c r="B1379" s="87" t="s">
        <v>33</v>
      </c>
      <c r="C1379" s="87" t="s">
        <v>10</v>
      </c>
      <c r="D1379" s="87" t="s">
        <v>11</v>
      </c>
      <c r="E1379" s="87" t="s">
        <v>11</v>
      </c>
      <c r="G1379" t="str">
        <v>Ogens</v>
      </c>
    </row>
    <row r="1380" spans="1:7">
      <c r="A1380" t="s">
        <v>1574</v>
      </c>
      <c r="B1380" s="87" t="s">
        <v>33</v>
      </c>
      <c r="C1380" s="87" t="s">
        <v>9</v>
      </c>
      <c r="D1380" s="87" t="s">
        <v>9</v>
      </c>
      <c r="E1380" s="87" t="s">
        <v>9</v>
      </c>
      <c r="G1380" t="str">
        <v>Ollon</v>
      </c>
    </row>
    <row r="1381" spans="1:7">
      <c r="A1381" t="s">
        <v>1575</v>
      </c>
      <c r="B1381" s="87" t="s">
        <v>30</v>
      </c>
      <c r="C1381" s="87" t="s">
        <v>10</v>
      </c>
      <c r="D1381" s="87" t="s">
        <v>9</v>
      </c>
      <c r="E1381" s="87" t="s">
        <v>9</v>
      </c>
      <c r="G1381" t="str">
        <v>Olsberg</v>
      </c>
    </row>
    <row r="1382" spans="1:7">
      <c r="A1382" t="s">
        <v>1576</v>
      </c>
      <c r="B1382" s="87" t="s">
        <v>22</v>
      </c>
      <c r="C1382" s="87" t="s">
        <v>7</v>
      </c>
      <c r="D1382" s="87" t="s">
        <v>7</v>
      </c>
      <c r="E1382" s="87" t="s">
        <v>7</v>
      </c>
      <c r="G1382" t="str">
        <v>Olten</v>
      </c>
    </row>
    <row r="1383" spans="1:7">
      <c r="A1383" t="s">
        <v>1577</v>
      </c>
      <c r="B1383" s="87" t="s">
        <v>24</v>
      </c>
      <c r="C1383" s="87" t="s">
        <v>11</v>
      </c>
      <c r="D1383" s="87" t="s">
        <v>11</v>
      </c>
      <c r="E1383" s="87" t="s">
        <v>11</v>
      </c>
      <c r="G1383" t="str">
        <v>Oltingen</v>
      </c>
    </row>
    <row r="1384" spans="1:7">
      <c r="A1384" t="s">
        <v>1578</v>
      </c>
      <c r="B1384" s="87" t="s">
        <v>36</v>
      </c>
      <c r="C1384" s="87" t="s">
        <v>8</v>
      </c>
      <c r="D1384" s="87" t="s">
        <v>8</v>
      </c>
      <c r="E1384" s="87" t="s">
        <v>7</v>
      </c>
      <c r="G1384" t="str">
        <v>Onex</v>
      </c>
    </row>
    <row r="1385" spans="1:7">
      <c r="A1385" t="s">
        <v>1579</v>
      </c>
      <c r="B1385" s="87" t="s">
        <v>33</v>
      </c>
      <c r="C1385" s="87" t="s">
        <v>9</v>
      </c>
      <c r="D1385" s="87" t="s">
        <v>10</v>
      </c>
      <c r="E1385" s="87" t="s">
        <v>10</v>
      </c>
      <c r="G1385" t="str">
        <v>Onnens (VD)</v>
      </c>
    </row>
    <row r="1386" spans="1:7">
      <c r="A1386" t="s">
        <v>1580</v>
      </c>
      <c r="B1386" s="87" t="s">
        <v>32</v>
      </c>
      <c r="C1386" s="87" t="s">
        <v>13</v>
      </c>
      <c r="D1386" s="87" t="s">
        <v>13</v>
      </c>
      <c r="E1386" s="87" t="s">
        <v>13</v>
      </c>
      <c r="G1386" t="str">
        <v>Onsernone</v>
      </c>
    </row>
    <row r="1387" spans="1:7">
      <c r="A1387" t="s">
        <v>1581</v>
      </c>
      <c r="B1387" s="87" t="s">
        <v>6</v>
      </c>
      <c r="C1387" s="87" t="s">
        <v>8</v>
      </c>
      <c r="D1387" s="87" t="s">
        <v>8</v>
      </c>
      <c r="E1387" s="87" t="s">
        <v>8</v>
      </c>
      <c r="G1387" t="str">
        <v>Opfikon</v>
      </c>
    </row>
    <row r="1388" spans="1:7">
      <c r="A1388" t="s">
        <v>1582</v>
      </c>
      <c r="B1388" s="87" t="s">
        <v>33</v>
      </c>
      <c r="C1388" s="87" t="s">
        <v>11</v>
      </c>
      <c r="D1388" s="87" t="s">
        <v>11</v>
      </c>
      <c r="E1388" s="87" t="s">
        <v>11</v>
      </c>
      <c r="G1388" t="str">
        <v>Oppens</v>
      </c>
    </row>
    <row r="1389" spans="1:7">
      <c r="A1389" t="s">
        <v>1583</v>
      </c>
      <c r="B1389" s="87" t="s">
        <v>12</v>
      </c>
      <c r="C1389" s="87" t="s">
        <v>10</v>
      </c>
      <c r="D1389" s="87" t="s">
        <v>10</v>
      </c>
      <c r="E1389" s="87" t="s">
        <v>10</v>
      </c>
      <c r="G1389" t="str">
        <v>Oppligen</v>
      </c>
    </row>
    <row r="1390" spans="1:7">
      <c r="A1390" t="s">
        <v>1584</v>
      </c>
      <c r="B1390" s="87" t="s">
        <v>33</v>
      </c>
      <c r="C1390" s="87" t="s">
        <v>7</v>
      </c>
      <c r="D1390" s="87" t="s">
        <v>9</v>
      </c>
      <c r="E1390" s="87" t="s">
        <v>9</v>
      </c>
      <c r="G1390" t="str">
        <v>Orbe</v>
      </c>
    </row>
    <row r="1391" spans="1:7">
      <c r="A1391" t="s">
        <v>1585</v>
      </c>
      <c r="B1391" s="87" t="s">
        <v>33</v>
      </c>
      <c r="C1391" s="87" t="s">
        <v>9</v>
      </c>
      <c r="D1391" s="87" t="s">
        <v>10</v>
      </c>
      <c r="E1391" s="87" t="s">
        <v>10</v>
      </c>
      <c r="G1391" t="str">
        <v>Orges</v>
      </c>
    </row>
    <row r="1392" spans="1:7">
      <c r="A1392" t="s">
        <v>1586</v>
      </c>
      <c r="B1392" s="87" t="s">
        <v>32</v>
      </c>
      <c r="C1392" s="87" t="s">
        <v>10</v>
      </c>
      <c r="D1392" s="87" t="s">
        <v>9</v>
      </c>
      <c r="E1392" s="87" t="s">
        <v>9</v>
      </c>
      <c r="G1392" t="str">
        <v>Origlio</v>
      </c>
    </row>
    <row r="1393" spans="1:7">
      <c r="A1393" t="s">
        <v>1587</v>
      </c>
      <c r="B1393" s="87" t="s">
        <v>24</v>
      </c>
      <c r="C1393" s="87" t="s">
        <v>9</v>
      </c>
      <c r="D1393" s="87" t="s">
        <v>9</v>
      </c>
      <c r="E1393" s="87" t="s">
        <v>9</v>
      </c>
      <c r="G1393" t="str">
        <v>Ormalingen</v>
      </c>
    </row>
    <row r="1394" spans="1:7">
      <c r="A1394" t="s">
        <v>1588</v>
      </c>
      <c r="B1394" s="87" t="s">
        <v>33</v>
      </c>
      <c r="C1394" s="87" t="s">
        <v>10</v>
      </c>
      <c r="D1394" s="87" t="s">
        <v>11</v>
      </c>
      <c r="E1394" s="87" t="s">
        <v>11</v>
      </c>
      <c r="G1394" t="str">
        <v>Ormont-Dessous</v>
      </c>
    </row>
    <row r="1395" spans="1:7">
      <c r="A1395" t="s">
        <v>1589</v>
      </c>
      <c r="B1395" s="87" t="s">
        <v>33</v>
      </c>
      <c r="C1395" s="87" t="s">
        <v>10</v>
      </c>
      <c r="D1395" s="87" t="s">
        <v>10</v>
      </c>
      <c r="E1395" s="87" t="s">
        <v>10</v>
      </c>
      <c r="G1395" t="str">
        <v>Ormont-Dessus</v>
      </c>
    </row>
    <row r="1396" spans="1:7">
      <c r="A1396" t="s">
        <v>1590</v>
      </c>
      <c r="B1396" s="87" t="s">
        <v>33</v>
      </c>
      <c r="C1396" s="87" t="s">
        <v>9</v>
      </c>
      <c r="D1396" s="87" t="s">
        <v>10</v>
      </c>
      <c r="E1396" s="87" t="s">
        <v>10</v>
      </c>
      <c r="G1396" t="str">
        <v>Orny</v>
      </c>
    </row>
    <row r="1397" spans="1:7">
      <c r="A1397" t="s">
        <v>1591</v>
      </c>
      <c r="B1397" s="87" t="s">
        <v>33</v>
      </c>
      <c r="C1397" s="87" t="s">
        <v>9</v>
      </c>
      <c r="D1397" s="87" t="s">
        <v>9</v>
      </c>
      <c r="E1397" s="87" t="s">
        <v>9</v>
      </c>
      <c r="G1397" t="str">
        <v>Oron</v>
      </c>
    </row>
    <row r="1398" spans="1:7">
      <c r="A1398" t="s">
        <v>1592</v>
      </c>
      <c r="B1398" s="87" t="s">
        <v>12</v>
      </c>
      <c r="C1398" s="87" t="s">
        <v>9</v>
      </c>
      <c r="D1398" s="87" t="s">
        <v>9</v>
      </c>
      <c r="E1398" s="87" t="s">
        <v>9</v>
      </c>
      <c r="G1398" t="str">
        <v>Orpund</v>
      </c>
    </row>
    <row r="1399" spans="1:7">
      <c r="A1399" t="s">
        <v>1593</v>
      </c>
      <c r="B1399" s="87" t="s">
        <v>32</v>
      </c>
      <c r="C1399" s="87" t="s">
        <v>9</v>
      </c>
      <c r="D1399" s="87" t="s">
        <v>7</v>
      </c>
      <c r="E1399" s="87" t="s">
        <v>9</v>
      </c>
      <c r="G1399" t="str">
        <v>Orselina</v>
      </c>
    </row>
    <row r="1400" spans="1:7">
      <c r="A1400" t="s">
        <v>1594</v>
      </c>
      <c r="B1400" s="87" t="s">
        <v>34</v>
      </c>
      <c r="C1400" s="87" t="s">
        <v>13</v>
      </c>
      <c r="D1400" s="87" t="s">
        <v>11</v>
      </c>
      <c r="E1400" s="87" t="s">
        <v>11</v>
      </c>
      <c r="G1400" t="str">
        <v>Orsières</v>
      </c>
    </row>
    <row r="1401" spans="1:7">
      <c r="A1401" t="s">
        <v>1595</v>
      </c>
      <c r="B1401" s="87" t="s">
        <v>12</v>
      </c>
      <c r="C1401" s="87" t="s">
        <v>11</v>
      </c>
      <c r="D1401" s="87" t="s">
        <v>11</v>
      </c>
      <c r="E1401" s="87" t="s">
        <v>11</v>
      </c>
      <c r="G1401" t="str">
        <v>Orvin</v>
      </c>
    </row>
    <row r="1402" spans="1:7">
      <c r="A1402" t="s">
        <v>1596</v>
      </c>
      <c r="B1402" s="87" t="s">
        <v>33</v>
      </c>
      <c r="C1402" s="87" t="s">
        <v>10</v>
      </c>
      <c r="D1402" s="87" t="s">
        <v>11</v>
      </c>
      <c r="E1402" s="87" t="s">
        <v>11</v>
      </c>
      <c r="G1402" t="str">
        <v>Orzens</v>
      </c>
    </row>
    <row r="1403" spans="1:7">
      <c r="A1403" t="s">
        <v>1597</v>
      </c>
      <c r="B1403" s="87" t="s">
        <v>6</v>
      </c>
      <c r="C1403" s="87" t="s">
        <v>10</v>
      </c>
      <c r="D1403" s="87" t="s">
        <v>9</v>
      </c>
      <c r="E1403" s="87" t="s">
        <v>7</v>
      </c>
      <c r="G1403" t="str">
        <v>Ossingen</v>
      </c>
    </row>
    <row r="1404" spans="1:7">
      <c r="A1404" t="s">
        <v>1598</v>
      </c>
      <c r="B1404" s="87" t="s">
        <v>12</v>
      </c>
      <c r="C1404" s="87" t="s">
        <v>8</v>
      </c>
      <c r="D1404" s="87" t="s">
        <v>7</v>
      </c>
      <c r="E1404" s="87" t="s">
        <v>7</v>
      </c>
      <c r="G1404" t="str">
        <v>Ostermundigen</v>
      </c>
    </row>
    <row r="1405" spans="1:7">
      <c r="A1405" t="s">
        <v>1599</v>
      </c>
      <c r="B1405" s="87" t="s">
        <v>6</v>
      </c>
      <c r="C1405" s="87" t="s">
        <v>8</v>
      </c>
      <c r="D1405" s="87" t="s">
        <v>7</v>
      </c>
      <c r="E1405" s="87" t="s">
        <v>7</v>
      </c>
      <c r="G1405" t="str">
        <v>Otelfingen</v>
      </c>
    </row>
    <row r="1406" spans="1:7">
      <c r="A1406" t="s">
        <v>1600</v>
      </c>
      <c r="B1406" s="87" t="s">
        <v>30</v>
      </c>
      <c r="C1406" s="87" t="s">
        <v>7</v>
      </c>
      <c r="D1406" s="87" t="s">
        <v>7</v>
      </c>
      <c r="E1406" s="87" t="s">
        <v>7</v>
      </c>
      <c r="G1406" t="str">
        <v>Othmarsingen</v>
      </c>
    </row>
    <row r="1407" spans="1:7">
      <c r="A1407" t="s">
        <v>1601</v>
      </c>
      <c r="B1407" s="87" t="s">
        <v>6</v>
      </c>
      <c r="C1407" s="87" t="s">
        <v>9</v>
      </c>
      <c r="D1407" s="87" t="s">
        <v>7</v>
      </c>
      <c r="E1407" s="87" t="s">
        <v>7</v>
      </c>
      <c r="G1407" t="str">
        <v>Ottenbach</v>
      </c>
    </row>
    <row r="1408" spans="1:7">
      <c r="A1408" t="s">
        <v>1602</v>
      </c>
      <c r="B1408" s="87" t="s">
        <v>33</v>
      </c>
      <c r="C1408" s="87" t="s">
        <v>9</v>
      </c>
      <c r="D1408" s="87" t="s">
        <v>9</v>
      </c>
      <c r="E1408" s="87" t="s">
        <v>10</v>
      </c>
      <c r="G1408" t="str">
        <v>Oulens-sous-Echallens</v>
      </c>
    </row>
    <row r="1409" spans="1:7">
      <c r="A1409" t="s">
        <v>1603</v>
      </c>
      <c r="B1409" s="87" t="s">
        <v>33</v>
      </c>
      <c r="C1409" s="87" t="s">
        <v>10</v>
      </c>
      <c r="D1409" s="87" t="s">
        <v>11</v>
      </c>
      <c r="E1409" s="87" t="s">
        <v>10</v>
      </c>
      <c r="G1409" t="str">
        <v>Pailly</v>
      </c>
    </row>
    <row r="1410" spans="1:7">
      <c r="A1410" t="s">
        <v>1604</v>
      </c>
      <c r="B1410" s="87" t="s">
        <v>32</v>
      </c>
      <c r="C1410" s="87" t="s">
        <v>7</v>
      </c>
      <c r="D1410" s="87" t="s">
        <v>7</v>
      </c>
      <c r="E1410" s="87" t="s">
        <v>9</v>
      </c>
      <c r="G1410" t="str">
        <v>Paradiso</v>
      </c>
    </row>
    <row r="1411" spans="1:7">
      <c r="A1411" t="s">
        <v>1605</v>
      </c>
      <c r="B1411" s="87" t="s">
        <v>33</v>
      </c>
      <c r="C1411" s="87" t="s">
        <v>8</v>
      </c>
      <c r="D1411" s="87" t="s">
        <v>7</v>
      </c>
      <c r="E1411" s="87" t="s">
        <v>7</v>
      </c>
      <c r="G1411" t="str">
        <v>Paudex</v>
      </c>
    </row>
    <row r="1412" spans="1:7">
      <c r="A1412" t="s">
        <v>1606</v>
      </c>
      <c r="B1412" s="87" t="s">
        <v>33</v>
      </c>
      <c r="C1412" s="87" t="s">
        <v>7</v>
      </c>
      <c r="D1412" s="87" t="s">
        <v>9</v>
      </c>
      <c r="E1412" s="87" t="s">
        <v>9</v>
      </c>
      <c r="G1412" t="str">
        <v>Payerne</v>
      </c>
    </row>
    <row r="1413" spans="1:7">
      <c r="A1413" t="s">
        <v>1607</v>
      </c>
      <c r="B1413" s="87" t="s">
        <v>33</v>
      </c>
      <c r="C1413" s="87" t="s">
        <v>7</v>
      </c>
      <c r="D1413" s="87" t="s">
        <v>7</v>
      </c>
      <c r="E1413" s="87" t="s">
        <v>9</v>
      </c>
      <c r="G1413" t="str">
        <v>Penthalaz</v>
      </c>
    </row>
    <row r="1414" spans="1:7">
      <c r="A1414" t="s">
        <v>1608</v>
      </c>
      <c r="B1414" s="87" t="s">
        <v>33</v>
      </c>
      <c r="C1414" s="87" t="s">
        <v>7</v>
      </c>
      <c r="D1414" s="87" t="s">
        <v>9</v>
      </c>
      <c r="E1414" s="87" t="s">
        <v>7</v>
      </c>
      <c r="G1414" t="str">
        <v>Penthaz</v>
      </c>
    </row>
    <row r="1415" spans="1:7">
      <c r="A1415" t="s">
        <v>1609</v>
      </c>
      <c r="B1415" s="87" t="s">
        <v>33</v>
      </c>
      <c r="C1415" s="87" t="s">
        <v>9</v>
      </c>
      <c r="D1415" s="87" t="s">
        <v>10</v>
      </c>
      <c r="E1415" s="87" t="s">
        <v>10</v>
      </c>
      <c r="G1415" t="str">
        <v>Penthéréaz</v>
      </c>
    </row>
    <row r="1416" spans="1:7">
      <c r="A1416" t="s">
        <v>1610</v>
      </c>
      <c r="B1416" s="87" t="s">
        <v>36</v>
      </c>
      <c r="C1416" s="87" t="s">
        <v>7</v>
      </c>
      <c r="D1416" s="87" t="s">
        <v>7</v>
      </c>
      <c r="E1416" s="87" t="s">
        <v>7</v>
      </c>
      <c r="G1416" t="str">
        <v>Perly-Certoux</v>
      </c>
    </row>
    <row r="1417" spans="1:7">
      <c r="A1417" t="s">
        <v>1611</v>
      </c>
      <c r="B1417" s="87" t="s">
        <v>12</v>
      </c>
      <c r="C1417" s="87" t="s">
        <v>13</v>
      </c>
      <c r="D1417" s="87" t="s">
        <v>13</v>
      </c>
      <c r="E1417" s="87" t="s">
        <v>13</v>
      </c>
      <c r="G1417" t="str">
        <v>Perrefitte</v>
      </c>
    </row>
    <row r="1418" spans="1:7">
      <c r="A1418" t="s">
        <v>1612</v>
      </c>
      <c r="B1418" s="87" t="s">
        <v>33</v>
      </c>
      <c r="C1418" s="87" t="s">
        <v>7</v>
      </c>
      <c r="D1418" s="87" t="s">
        <v>7</v>
      </c>
      <c r="E1418" s="87" t="s">
        <v>7</v>
      </c>
      <c r="G1418" t="str">
        <v>Perroy</v>
      </c>
    </row>
    <row r="1419" spans="1:7">
      <c r="A1419" t="s">
        <v>1613</v>
      </c>
      <c r="B1419" s="87" t="s">
        <v>32</v>
      </c>
      <c r="C1419" s="87" t="s">
        <v>13</v>
      </c>
      <c r="D1419" s="87" t="s">
        <v>11</v>
      </c>
      <c r="E1419" s="87" t="s">
        <v>13</v>
      </c>
      <c r="G1419" t="str">
        <v>Personico</v>
      </c>
    </row>
    <row r="1420" spans="1:7">
      <c r="A1420" t="s">
        <v>1614</v>
      </c>
      <c r="B1420" s="87" t="s">
        <v>12</v>
      </c>
      <c r="C1420" s="87" t="s">
        <v>11</v>
      </c>
      <c r="D1420" s="87" t="s">
        <v>11</v>
      </c>
      <c r="E1420" s="87" t="s">
        <v>11</v>
      </c>
      <c r="G1420" t="str">
        <v>Péry-La Heutte</v>
      </c>
    </row>
    <row r="1421" spans="1:7">
      <c r="A1421" t="s">
        <v>1615</v>
      </c>
      <c r="B1421" s="87" t="s">
        <v>12</v>
      </c>
      <c r="C1421" s="87" t="s">
        <v>13</v>
      </c>
      <c r="D1421" s="87" t="s">
        <v>13</v>
      </c>
      <c r="E1421" s="87" t="s">
        <v>13</v>
      </c>
      <c r="G1421" t="str">
        <v>Petit-Val</v>
      </c>
    </row>
    <row r="1422" spans="1:7">
      <c r="A1422" t="s">
        <v>1616</v>
      </c>
      <c r="B1422" s="87" t="s">
        <v>28</v>
      </c>
      <c r="C1422" s="87" t="s">
        <v>11</v>
      </c>
      <c r="D1422" s="87" t="s">
        <v>11</v>
      </c>
      <c r="E1422" s="87" t="s">
        <v>11</v>
      </c>
      <c r="G1422" t="str">
        <v>Pfäfers</v>
      </c>
    </row>
    <row r="1423" spans="1:7">
      <c r="A1423" t="s">
        <v>1617</v>
      </c>
      <c r="B1423" s="87" t="s">
        <v>6</v>
      </c>
      <c r="C1423" s="87" t="s">
        <v>8</v>
      </c>
      <c r="D1423" s="87" t="s">
        <v>7</v>
      </c>
      <c r="E1423" s="87" t="s">
        <v>8</v>
      </c>
      <c r="G1423" t="str">
        <v>Pfäffikon</v>
      </c>
    </row>
    <row r="1424" spans="1:7">
      <c r="A1424" t="s">
        <v>1618</v>
      </c>
      <c r="B1424" s="87" t="s">
        <v>14</v>
      </c>
      <c r="C1424" s="87" t="s">
        <v>9</v>
      </c>
      <c r="D1424" s="87" t="s">
        <v>9</v>
      </c>
      <c r="E1424" s="87" t="s">
        <v>9</v>
      </c>
      <c r="G1424" t="str">
        <v>Pfaffnau</v>
      </c>
    </row>
    <row r="1425" spans="1:7">
      <c r="A1425" t="s">
        <v>1619</v>
      </c>
      <c r="B1425" s="87" t="s">
        <v>24</v>
      </c>
      <c r="C1425" s="87" t="s">
        <v>7</v>
      </c>
      <c r="D1425" s="87" t="s">
        <v>7</v>
      </c>
      <c r="E1425" s="87" t="s">
        <v>7</v>
      </c>
      <c r="G1425" t="str">
        <v>Pfeffingen</v>
      </c>
    </row>
    <row r="1426" spans="1:7">
      <c r="A1426" t="s">
        <v>1620</v>
      </c>
      <c r="B1426" s="87" t="s">
        <v>6</v>
      </c>
      <c r="C1426" s="87" t="s">
        <v>7</v>
      </c>
      <c r="D1426" s="87" t="s">
        <v>7</v>
      </c>
      <c r="E1426" s="87" t="s">
        <v>7</v>
      </c>
      <c r="G1426" t="str">
        <v>Pfungen</v>
      </c>
    </row>
    <row r="1427" spans="1:7">
      <c r="A1427" t="s">
        <v>1621</v>
      </c>
      <c r="B1427" s="87" t="s">
        <v>31</v>
      </c>
      <c r="C1427" s="87" t="s">
        <v>9</v>
      </c>
      <c r="D1427" s="87" t="s">
        <v>9</v>
      </c>
      <c r="E1427" s="87" t="s">
        <v>9</v>
      </c>
      <c r="G1427" t="str">
        <v>Pfyn</v>
      </c>
    </row>
    <row r="1428" spans="1:7">
      <c r="A1428" t="s">
        <v>1622</v>
      </c>
      <c r="B1428" s="87" t="s">
        <v>21</v>
      </c>
      <c r="C1428" s="87" t="s">
        <v>11</v>
      </c>
      <c r="D1428" s="87" t="s">
        <v>11</v>
      </c>
      <c r="E1428" s="87" t="s">
        <v>11</v>
      </c>
      <c r="G1428" t="str">
        <v>Pierrafortscha</v>
      </c>
    </row>
    <row r="1429" spans="1:7">
      <c r="A1429" t="s">
        <v>1623</v>
      </c>
      <c r="B1429" s="87" t="s">
        <v>12</v>
      </c>
      <c r="C1429" s="87" t="s">
        <v>9</v>
      </c>
      <c r="D1429" s="87" t="s">
        <v>10</v>
      </c>
      <c r="E1429" s="87" t="s">
        <v>10</v>
      </c>
      <c r="G1429" t="str">
        <v>Pieterlen</v>
      </c>
    </row>
    <row r="1430" spans="1:7">
      <c r="A1430" t="s">
        <v>1624</v>
      </c>
      <c r="B1430" s="87" t="s">
        <v>21</v>
      </c>
      <c r="C1430" s="87" t="s">
        <v>11</v>
      </c>
      <c r="D1430" s="87" t="s">
        <v>11</v>
      </c>
      <c r="E1430" s="87" t="s">
        <v>11</v>
      </c>
      <c r="G1430" t="str">
        <v>Plaffeien</v>
      </c>
    </row>
    <row r="1431" spans="1:7">
      <c r="A1431" t="s">
        <v>1625</v>
      </c>
      <c r="B1431" s="87" t="s">
        <v>36</v>
      </c>
      <c r="C1431" s="87" t="s">
        <v>8</v>
      </c>
      <c r="D1431" s="87" t="s">
        <v>8</v>
      </c>
      <c r="E1431" s="87" t="s">
        <v>8</v>
      </c>
      <c r="G1431" t="str">
        <v>Plan-les-Ouates</v>
      </c>
    </row>
    <row r="1432" spans="1:7">
      <c r="A1432" t="s">
        <v>1626</v>
      </c>
      <c r="B1432" s="87" t="s">
        <v>21</v>
      </c>
      <c r="C1432" s="87" t="s">
        <v>11</v>
      </c>
      <c r="D1432" s="87" t="s">
        <v>11</v>
      </c>
      <c r="E1432" s="87" t="s">
        <v>11</v>
      </c>
      <c r="G1432" t="str">
        <v>Plasselb</v>
      </c>
    </row>
    <row r="1433" spans="1:7">
      <c r="A1433" t="s">
        <v>1627</v>
      </c>
      <c r="B1433" s="87" t="s">
        <v>12</v>
      </c>
      <c r="C1433" s="87" t="s">
        <v>11</v>
      </c>
      <c r="D1433" s="87" t="s">
        <v>11</v>
      </c>
      <c r="E1433" s="87" t="s">
        <v>11</v>
      </c>
      <c r="G1433" t="str">
        <v>Plateau de Diesse</v>
      </c>
    </row>
    <row r="1434" spans="1:7">
      <c r="A1434" t="s">
        <v>1628</v>
      </c>
      <c r="B1434" s="87" t="s">
        <v>37</v>
      </c>
      <c r="C1434" s="87" t="s">
        <v>13</v>
      </c>
      <c r="D1434" s="87" t="s">
        <v>13</v>
      </c>
      <c r="E1434" s="87" t="s">
        <v>13</v>
      </c>
      <c r="G1434" t="str">
        <v>Pleigne</v>
      </c>
    </row>
    <row r="1435" spans="1:7">
      <c r="A1435" t="s">
        <v>1629</v>
      </c>
      <c r="B1435" s="87" t="s">
        <v>12</v>
      </c>
      <c r="C1435" s="87" t="s">
        <v>11</v>
      </c>
      <c r="D1435" s="87" t="s">
        <v>10</v>
      </c>
      <c r="E1435" s="87" t="s">
        <v>11</v>
      </c>
      <c r="G1435" t="str">
        <v>Pohlern</v>
      </c>
    </row>
    <row r="1436" spans="1:7">
      <c r="A1436" t="s">
        <v>1630</v>
      </c>
      <c r="B1436" s="87" t="s">
        <v>33</v>
      </c>
      <c r="C1436" s="87" t="s">
        <v>9</v>
      </c>
      <c r="D1436" s="87" t="s">
        <v>10</v>
      </c>
      <c r="E1436" s="87" t="s">
        <v>10</v>
      </c>
      <c r="G1436" t="str">
        <v>Poliez-Pittet</v>
      </c>
    </row>
    <row r="1437" spans="1:7">
      <c r="A1437" t="s">
        <v>1631</v>
      </c>
      <c r="B1437" s="87" t="s">
        <v>32</v>
      </c>
      <c r="C1437" s="87" t="s">
        <v>11</v>
      </c>
      <c r="D1437" s="87" t="s">
        <v>11</v>
      </c>
      <c r="E1437" s="87" t="s">
        <v>11</v>
      </c>
      <c r="G1437" t="str">
        <v>Pollegio</v>
      </c>
    </row>
    <row r="1438" spans="1:7">
      <c r="A1438" t="s">
        <v>1632</v>
      </c>
      <c r="B1438" s="87" t="s">
        <v>33</v>
      </c>
      <c r="C1438" s="87" t="s">
        <v>9</v>
      </c>
      <c r="D1438" s="87" t="s">
        <v>10</v>
      </c>
      <c r="E1438" s="87" t="s">
        <v>10</v>
      </c>
      <c r="G1438" t="str">
        <v>Pompaples</v>
      </c>
    </row>
    <row r="1439" spans="1:7">
      <c r="A1439" t="s">
        <v>1633</v>
      </c>
      <c r="B1439" s="87" t="s">
        <v>33</v>
      </c>
      <c r="C1439" s="87" t="s">
        <v>9</v>
      </c>
      <c r="D1439" s="87" t="s">
        <v>9</v>
      </c>
      <c r="E1439" s="87" t="s">
        <v>10</v>
      </c>
      <c r="G1439" t="str">
        <v>Pomy</v>
      </c>
    </row>
    <row r="1440" spans="1:7">
      <c r="A1440" t="s">
        <v>1634</v>
      </c>
      <c r="B1440" s="87" t="s">
        <v>32</v>
      </c>
      <c r="C1440" s="87" t="s">
        <v>9</v>
      </c>
      <c r="D1440" s="87" t="s">
        <v>9</v>
      </c>
      <c r="E1440" s="87" t="s">
        <v>9</v>
      </c>
      <c r="G1440" t="str">
        <v>Ponte Capriasca</v>
      </c>
    </row>
    <row r="1441" spans="1:7">
      <c r="A1441" t="s">
        <v>1635</v>
      </c>
      <c r="B1441" s="87" t="s">
        <v>21</v>
      </c>
      <c r="C1441" s="87" t="s">
        <v>10</v>
      </c>
      <c r="D1441" s="87" t="s">
        <v>10</v>
      </c>
      <c r="E1441" s="87" t="s">
        <v>9</v>
      </c>
      <c r="G1441" t="str">
        <v>Pont-en-Ogoz</v>
      </c>
    </row>
    <row r="1442" spans="1:7">
      <c r="A1442" t="s">
        <v>1636</v>
      </c>
      <c r="B1442" s="87" t="s">
        <v>21</v>
      </c>
      <c r="C1442" s="87" t="s">
        <v>10</v>
      </c>
      <c r="D1442" s="87" t="s">
        <v>11</v>
      </c>
      <c r="E1442" s="87" t="s">
        <v>10</v>
      </c>
      <c r="G1442" t="str">
        <v>Ponthaux</v>
      </c>
    </row>
    <row r="1443" spans="1:7">
      <c r="A1443" t="s">
        <v>1637</v>
      </c>
      <c r="B1443" s="87" t="s">
        <v>21</v>
      </c>
      <c r="C1443" s="87" t="s">
        <v>11</v>
      </c>
      <c r="D1443" s="87" t="s">
        <v>11</v>
      </c>
      <c r="E1443" s="87" t="s">
        <v>10</v>
      </c>
      <c r="G1443" t="str">
        <v>Pont-la-Ville</v>
      </c>
    </row>
    <row r="1444" spans="1:7">
      <c r="A1444" t="s">
        <v>1638</v>
      </c>
      <c r="B1444" s="87" t="s">
        <v>29</v>
      </c>
      <c r="C1444" s="87" t="s">
        <v>7</v>
      </c>
      <c r="D1444" s="87" t="s">
        <v>7</v>
      </c>
      <c r="E1444" s="87" t="s">
        <v>7</v>
      </c>
      <c r="G1444" t="str">
        <v>Pontresina</v>
      </c>
    </row>
    <row r="1445" spans="1:7">
      <c r="A1445" t="s">
        <v>1639</v>
      </c>
      <c r="B1445" s="87" t="s">
        <v>37</v>
      </c>
      <c r="C1445" s="87" t="s">
        <v>11</v>
      </c>
      <c r="D1445" s="87" t="s">
        <v>11</v>
      </c>
      <c r="E1445" s="87" t="s">
        <v>11</v>
      </c>
      <c r="G1445" t="str">
        <v>Porrentruy</v>
      </c>
    </row>
    <row r="1446" spans="1:7">
      <c r="A1446" t="s">
        <v>1640</v>
      </c>
      <c r="B1446" s="87" t="s">
        <v>12</v>
      </c>
      <c r="C1446" s="87" t="s">
        <v>9</v>
      </c>
      <c r="D1446" s="87" t="s">
        <v>9</v>
      </c>
      <c r="E1446" s="87" t="s">
        <v>9</v>
      </c>
      <c r="G1446" t="str">
        <v>Port</v>
      </c>
    </row>
    <row r="1447" spans="1:7">
      <c r="A1447" t="s">
        <v>1641</v>
      </c>
      <c r="B1447" s="87" t="s">
        <v>34</v>
      </c>
      <c r="C1447" s="87" t="s">
        <v>9</v>
      </c>
      <c r="D1447" s="87" t="s">
        <v>10</v>
      </c>
      <c r="E1447" s="87" t="s">
        <v>10</v>
      </c>
      <c r="G1447" t="str">
        <v>Port-Valais</v>
      </c>
    </row>
    <row r="1448" spans="1:7">
      <c r="A1448" t="s">
        <v>1642</v>
      </c>
      <c r="B1448" s="87" t="s">
        <v>32</v>
      </c>
      <c r="C1448" s="87" t="s">
        <v>9</v>
      </c>
      <c r="D1448" s="87" t="s">
        <v>9</v>
      </c>
      <c r="E1448" s="87" t="s">
        <v>7</v>
      </c>
      <c r="G1448" t="str">
        <v>Porza</v>
      </c>
    </row>
    <row r="1449" spans="1:7">
      <c r="A1449" t="s">
        <v>1643</v>
      </c>
      <c r="B1449" s="87" t="s">
        <v>29</v>
      </c>
      <c r="C1449" s="87" t="s">
        <v>11</v>
      </c>
      <c r="D1449" s="87" t="s">
        <v>11</v>
      </c>
      <c r="E1449" s="87" t="s">
        <v>13</v>
      </c>
      <c r="G1449" t="str">
        <v>Poschiavo</v>
      </c>
    </row>
    <row r="1450" spans="1:7">
      <c r="A1450" t="s">
        <v>1644</v>
      </c>
      <c r="B1450" s="87" t="s">
        <v>33</v>
      </c>
      <c r="C1450" s="87" t="s">
        <v>7</v>
      </c>
      <c r="D1450" s="87" t="s">
        <v>7</v>
      </c>
      <c r="E1450" s="87" t="s">
        <v>7</v>
      </c>
      <c r="G1450" t="str">
        <v>Prangins</v>
      </c>
    </row>
    <row r="1451" spans="1:7">
      <c r="A1451" t="s">
        <v>1645</v>
      </c>
      <c r="B1451" s="87" t="s">
        <v>32</v>
      </c>
      <c r="C1451" s="87" t="s">
        <v>13</v>
      </c>
      <c r="D1451" s="87" t="s">
        <v>13</v>
      </c>
      <c r="E1451" s="87" t="s">
        <v>13</v>
      </c>
      <c r="G1451" t="str">
        <v>Prato (Leventina)</v>
      </c>
    </row>
    <row r="1452" spans="1:7">
      <c r="A1452" t="s">
        <v>1646</v>
      </c>
      <c r="B1452" s="87" t="s">
        <v>24</v>
      </c>
      <c r="C1452" s="87" t="s">
        <v>8</v>
      </c>
      <c r="D1452" s="87" t="s">
        <v>7</v>
      </c>
      <c r="E1452" s="87" t="s">
        <v>7</v>
      </c>
      <c r="G1452" t="str">
        <v>Pratteln</v>
      </c>
    </row>
    <row r="1453" spans="1:7">
      <c r="A1453" t="s">
        <v>1647</v>
      </c>
      <c r="B1453" s="87" t="s">
        <v>36</v>
      </c>
      <c r="C1453" s="87" t="s">
        <v>8</v>
      </c>
      <c r="D1453" s="87" t="s">
        <v>8</v>
      </c>
      <c r="E1453" s="87" t="s">
        <v>8</v>
      </c>
      <c r="G1453" t="str">
        <v>Pregny-Chambésy</v>
      </c>
    </row>
    <row r="1454" spans="1:7">
      <c r="A1454" t="s">
        <v>1648</v>
      </c>
      <c r="B1454" s="87" t="s">
        <v>33</v>
      </c>
      <c r="C1454" s="87" t="s">
        <v>10</v>
      </c>
      <c r="D1454" s="87" t="s">
        <v>11</v>
      </c>
      <c r="E1454" s="87" t="s">
        <v>11</v>
      </c>
      <c r="G1454" t="str">
        <v>Premier</v>
      </c>
    </row>
    <row r="1455" spans="1:7">
      <c r="A1455" t="s">
        <v>1649</v>
      </c>
      <c r="B1455" s="87" t="s">
        <v>36</v>
      </c>
      <c r="C1455" s="87" t="s">
        <v>7</v>
      </c>
      <c r="D1455" s="87" t="s">
        <v>7</v>
      </c>
      <c r="E1455" s="87" t="s">
        <v>7</v>
      </c>
      <c r="G1455" t="str">
        <v>Presinge</v>
      </c>
    </row>
    <row r="1456" spans="1:7">
      <c r="A1456" t="s">
        <v>1650</v>
      </c>
      <c r="B1456" s="87" t="s">
        <v>33</v>
      </c>
      <c r="C1456" s="87" t="s">
        <v>7</v>
      </c>
      <c r="D1456" s="87" t="s">
        <v>7</v>
      </c>
      <c r="E1456" s="87" t="s">
        <v>9</v>
      </c>
      <c r="G1456" t="str">
        <v>Préverenges</v>
      </c>
    </row>
    <row r="1457" spans="1:7">
      <c r="A1457" t="s">
        <v>1651</v>
      </c>
      <c r="B1457" s="87" t="s">
        <v>21</v>
      </c>
      <c r="C1457" s="87" t="s">
        <v>10</v>
      </c>
      <c r="D1457" s="87" t="s">
        <v>11</v>
      </c>
      <c r="E1457" s="87" t="s">
        <v>11</v>
      </c>
      <c r="G1457" t="str">
        <v>Prévondavaux</v>
      </c>
    </row>
    <row r="1458" spans="1:7">
      <c r="A1458" t="s">
        <v>1652</v>
      </c>
      <c r="B1458" s="87" t="s">
        <v>33</v>
      </c>
      <c r="C1458" s="87" t="s">
        <v>10</v>
      </c>
      <c r="D1458" s="87" t="s">
        <v>11</v>
      </c>
      <c r="E1458" s="87" t="s">
        <v>11</v>
      </c>
      <c r="G1458" t="str">
        <v>Prévonloup</v>
      </c>
    </row>
    <row r="1459" spans="1:7">
      <c r="A1459" t="s">
        <v>1653</v>
      </c>
      <c r="B1459" s="87" t="s">
        <v>21</v>
      </c>
      <c r="C1459" s="87" t="s">
        <v>10</v>
      </c>
      <c r="D1459" s="87" t="s">
        <v>10</v>
      </c>
      <c r="E1459" s="87" t="s">
        <v>10</v>
      </c>
      <c r="G1459" t="str">
        <v>Prez</v>
      </c>
    </row>
    <row r="1460" spans="1:7">
      <c r="A1460" t="s">
        <v>1654</v>
      </c>
      <c r="B1460" s="87" t="s">
        <v>33</v>
      </c>
      <c r="C1460" s="87" t="s">
        <v>8</v>
      </c>
      <c r="D1460" s="87" t="s">
        <v>7</v>
      </c>
      <c r="E1460" s="87" t="s">
        <v>7</v>
      </c>
      <c r="G1460" t="str">
        <v>Prilly</v>
      </c>
    </row>
    <row r="1461" spans="1:7">
      <c r="A1461" t="s">
        <v>1655</v>
      </c>
      <c r="B1461" s="87" t="s">
        <v>33</v>
      </c>
      <c r="C1461" s="87" t="s">
        <v>11</v>
      </c>
      <c r="D1461" s="87" t="s">
        <v>13</v>
      </c>
      <c r="E1461" s="87" t="s">
        <v>11</v>
      </c>
      <c r="G1461" t="str">
        <v>Provence</v>
      </c>
    </row>
    <row r="1462" spans="1:7">
      <c r="A1462" t="s">
        <v>1656</v>
      </c>
      <c r="B1462" s="87" t="s">
        <v>33</v>
      </c>
      <c r="C1462" s="87" t="s">
        <v>7</v>
      </c>
      <c r="D1462" s="87" t="s">
        <v>9</v>
      </c>
      <c r="E1462" s="87" t="s">
        <v>9</v>
      </c>
      <c r="G1462" t="str">
        <v>Puidoux</v>
      </c>
    </row>
    <row r="1463" spans="1:7">
      <c r="A1463" t="s">
        <v>1657</v>
      </c>
      <c r="B1463" s="87" t="s">
        <v>33</v>
      </c>
      <c r="C1463" s="87" t="s">
        <v>8</v>
      </c>
      <c r="D1463" s="87" t="s">
        <v>8</v>
      </c>
      <c r="E1463" s="87" t="s">
        <v>7</v>
      </c>
      <c r="G1463" t="str">
        <v>Pully</v>
      </c>
    </row>
    <row r="1464" spans="1:7">
      <c r="A1464" t="s">
        <v>1658</v>
      </c>
      <c r="B1464" s="87" t="s">
        <v>36</v>
      </c>
      <c r="C1464" s="87" t="s">
        <v>8</v>
      </c>
      <c r="D1464" s="87" t="s">
        <v>7</v>
      </c>
      <c r="E1464" s="87" t="s">
        <v>7</v>
      </c>
      <c r="G1464" t="str">
        <v>Puplinge</v>
      </c>
    </row>
    <row r="1465" spans="1:7">
      <c r="A1465" t="s">
        <v>1659</v>
      </c>
      <c r="B1465" s="87" t="s">
        <v>32</v>
      </c>
      <c r="C1465" s="87" t="s">
        <v>10</v>
      </c>
      <c r="D1465" s="87" t="s">
        <v>10</v>
      </c>
      <c r="E1465" s="87" t="s">
        <v>10</v>
      </c>
      <c r="G1465" t="str">
        <v>Pura</v>
      </c>
    </row>
    <row r="1466" spans="1:7">
      <c r="A1466" t="s">
        <v>1660</v>
      </c>
      <c r="B1466" s="87" t="s">
        <v>28</v>
      </c>
      <c r="C1466" s="87" t="s">
        <v>10</v>
      </c>
      <c r="D1466" s="87" t="s">
        <v>9</v>
      </c>
      <c r="E1466" s="87" t="s">
        <v>9</v>
      </c>
      <c r="G1466" t="str">
        <v>Quarten</v>
      </c>
    </row>
    <row r="1467" spans="1:7">
      <c r="A1467" t="s">
        <v>1661</v>
      </c>
      <c r="B1467" s="87" t="s">
        <v>32</v>
      </c>
      <c r="C1467" s="87" t="s">
        <v>11</v>
      </c>
      <c r="D1467" s="87" t="s">
        <v>11</v>
      </c>
      <c r="E1467" s="87" t="s">
        <v>11</v>
      </c>
      <c r="G1467" t="str">
        <v>Quinto</v>
      </c>
    </row>
    <row r="1468" spans="1:7">
      <c r="A1468" t="s">
        <v>1662</v>
      </c>
      <c r="B1468" s="87" t="s">
        <v>12</v>
      </c>
      <c r="C1468" s="87" t="s">
        <v>10</v>
      </c>
      <c r="D1468" s="87" t="s">
        <v>11</v>
      </c>
      <c r="E1468" s="87" t="s">
        <v>10</v>
      </c>
      <c r="G1468" t="str">
        <v>Radelfingen</v>
      </c>
    </row>
    <row r="1469" spans="1:7">
      <c r="A1469" t="s">
        <v>1663</v>
      </c>
      <c r="B1469" s="87" t="s">
        <v>6</v>
      </c>
      <c r="C1469" s="87" t="s">
        <v>7</v>
      </c>
      <c r="D1469" s="87" t="s">
        <v>7</v>
      </c>
      <c r="E1469" s="87" t="s">
        <v>7</v>
      </c>
      <c r="G1469" t="str">
        <v>Rafz</v>
      </c>
    </row>
    <row r="1470" spans="1:7">
      <c r="A1470" t="s">
        <v>1664</v>
      </c>
      <c r="B1470" s="87" t="s">
        <v>14</v>
      </c>
      <c r="C1470" s="87" t="s">
        <v>7</v>
      </c>
      <c r="D1470" s="87" t="s">
        <v>7</v>
      </c>
      <c r="E1470" s="87" t="s">
        <v>7</v>
      </c>
      <c r="G1470" t="str">
        <v>Rain</v>
      </c>
    </row>
    <row r="1471" spans="1:7">
      <c r="A1471" t="s">
        <v>1665</v>
      </c>
      <c r="B1471" s="87" t="s">
        <v>24</v>
      </c>
      <c r="C1471" s="87" t="s">
        <v>10</v>
      </c>
      <c r="D1471" s="87" t="s">
        <v>10</v>
      </c>
      <c r="E1471" s="87" t="s">
        <v>9</v>
      </c>
      <c r="G1471" t="str">
        <v>Ramlinsburg</v>
      </c>
    </row>
    <row r="1472" spans="1:7">
      <c r="A1472" t="s">
        <v>1666</v>
      </c>
      <c r="B1472" s="87" t="s">
        <v>25</v>
      </c>
      <c r="C1472" s="87" t="s">
        <v>10</v>
      </c>
      <c r="D1472" s="87" t="s">
        <v>10</v>
      </c>
      <c r="E1472" s="87" t="s">
        <v>10</v>
      </c>
      <c r="G1472" t="str">
        <v>Ramsen</v>
      </c>
    </row>
    <row r="1473" spans="1:7">
      <c r="A1473" t="s">
        <v>1667</v>
      </c>
      <c r="B1473" s="87" t="s">
        <v>33</v>
      </c>
      <c r="C1473" s="87" t="s">
        <v>9</v>
      </c>
      <c r="D1473" s="87" t="s">
        <v>10</v>
      </c>
      <c r="E1473" s="87" t="s">
        <v>10</v>
      </c>
      <c r="G1473" t="str">
        <v>Rances</v>
      </c>
    </row>
    <row r="1474" spans="1:7">
      <c r="A1474" t="s">
        <v>1668</v>
      </c>
      <c r="B1474" s="87" t="s">
        <v>34</v>
      </c>
      <c r="C1474" s="87" t="s">
        <v>11</v>
      </c>
      <c r="D1474" s="87" t="s">
        <v>11</v>
      </c>
      <c r="E1474" s="87" t="s">
        <v>13</v>
      </c>
      <c r="G1474" t="str">
        <v>Randa</v>
      </c>
    </row>
    <row r="1475" spans="1:7">
      <c r="A1475" t="s">
        <v>1669</v>
      </c>
      <c r="B1475" s="87" t="s">
        <v>31</v>
      </c>
      <c r="C1475" s="87" t="s">
        <v>11</v>
      </c>
      <c r="D1475" s="87" t="s">
        <v>11</v>
      </c>
      <c r="E1475" s="87" t="s">
        <v>10</v>
      </c>
      <c r="G1475" t="str">
        <v>Raperswilen</v>
      </c>
    </row>
    <row r="1476" spans="1:7">
      <c r="A1476" t="s">
        <v>1670</v>
      </c>
      <c r="B1476" s="87" t="s">
        <v>12</v>
      </c>
      <c r="C1476" s="87" t="s">
        <v>9</v>
      </c>
      <c r="D1476" s="87" t="s">
        <v>10</v>
      </c>
      <c r="E1476" s="87" t="s">
        <v>9</v>
      </c>
      <c r="G1476" t="str">
        <v>Rapperswil (BE)</v>
      </c>
    </row>
    <row r="1477" spans="1:7">
      <c r="A1477" t="s">
        <v>1671</v>
      </c>
      <c r="B1477" s="87" t="s">
        <v>28</v>
      </c>
      <c r="C1477" s="87" t="s">
        <v>7</v>
      </c>
      <c r="D1477" s="87" t="s">
        <v>7</v>
      </c>
      <c r="E1477" s="87" t="s">
        <v>7</v>
      </c>
      <c r="G1477" t="str">
        <v>Rapperswil-Jona</v>
      </c>
    </row>
    <row r="1478" spans="1:7">
      <c r="A1478" t="s">
        <v>1672</v>
      </c>
      <c r="B1478" s="87" t="s">
        <v>34</v>
      </c>
      <c r="C1478" s="87" t="s">
        <v>11</v>
      </c>
      <c r="D1478" s="87" t="s">
        <v>11</v>
      </c>
      <c r="E1478" s="87" t="s">
        <v>11</v>
      </c>
      <c r="G1478" t="str">
        <v>Raron</v>
      </c>
    </row>
    <row r="1479" spans="1:7">
      <c r="A1479" t="s">
        <v>1673</v>
      </c>
      <c r="B1479" s="87" t="s">
        <v>15</v>
      </c>
      <c r="C1479" s="87" t="s">
        <v>10</v>
      </c>
      <c r="D1479" s="87" t="s">
        <v>9</v>
      </c>
      <c r="E1479" s="87" t="s">
        <v>10</v>
      </c>
      <c r="G1479" t="str">
        <v>Realp</v>
      </c>
    </row>
    <row r="1480" spans="1:7">
      <c r="A1480" t="s">
        <v>1674</v>
      </c>
      <c r="B1480" s="87" t="s">
        <v>12</v>
      </c>
      <c r="C1480" s="87" t="s">
        <v>13</v>
      </c>
      <c r="D1480" s="87" t="s">
        <v>13</v>
      </c>
      <c r="E1480" s="87" t="s">
        <v>13</v>
      </c>
      <c r="G1480" t="str">
        <v>Rebévelier</v>
      </c>
    </row>
    <row r="1481" spans="1:7">
      <c r="A1481" t="s">
        <v>1675</v>
      </c>
      <c r="B1481" s="87" t="s">
        <v>28</v>
      </c>
      <c r="C1481" s="87" t="s">
        <v>10</v>
      </c>
      <c r="D1481" s="87" t="s">
        <v>9</v>
      </c>
      <c r="E1481" s="87" t="s">
        <v>7</v>
      </c>
      <c r="G1481" t="str">
        <v>Rebstein</v>
      </c>
    </row>
    <row r="1482" spans="1:7">
      <c r="A1482" t="s">
        <v>1676</v>
      </c>
      <c r="B1482" s="87" t="s">
        <v>22</v>
      </c>
      <c r="C1482" s="87" t="s">
        <v>9</v>
      </c>
      <c r="D1482" s="87" t="s">
        <v>10</v>
      </c>
      <c r="E1482" s="87" t="s">
        <v>9</v>
      </c>
      <c r="G1482" t="str">
        <v>Recherswil</v>
      </c>
    </row>
    <row r="1483" spans="1:7">
      <c r="A1483" t="s">
        <v>1677</v>
      </c>
      <c r="B1483" s="87" t="s">
        <v>21</v>
      </c>
      <c r="C1483" s="87" t="s">
        <v>11</v>
      </c>
      <c r="D1483" s="87" t="s">
        <v>11</v>
      </c>
      <c r="E1483" s="87" t="s">
        <v>11</v>
      </c>
      <c r="G1483" t="str">
        <v>Rechthalten</v>
      </c>
    </row>
    <row r="1484" spans="1:7">
      <c r="A1484" t="s">
        <v>1678</v>
      </c>
      <c r="B1484" s="87" t="s">
        <v>12</v>
      </c>
      <c r="C1484" s="87" t="s">
        <v>11</v>
      </c>
      <c r="D1484" s="87" t="s">
        <v>11</v>
      </c>
      <c r="E1484" s="87" t="s">
        <v>11</v>
      </c>
      <c r="G1484" t="str">
        <v>Reconvilier</v>
      </c>
    </row>
    <row r="1485" spans="1:7">
      <c r="A1485" t="s">
        <v>1679</v>
      </c>
      <c r="B1485" s="87" t="s">
        <v>6</v>
      </c>
      <c r="C1485" s="87" t="s">
        <v>7</v>
      </c>
      <c r="D1485" s="87" t="s">
        <v>9</v>
      </c>
      <c r="E1485" s="87" t="s">
        <v>9</v>
      </c>
      <c r="G1485" t="str">
        <v>Regensberg</v>
      </c>
    </row>
    <row r="1486" spans="1:7">
      <c r="A1486" t="s">
        <v>1680</v>
      </c>
      <c r="B1486" s="87" t="s">
        <v>6</v>
      </c>
      <c r="C1486" s="87" t="s">
        <v>8</v>
      </c>
      <c r="D1486" s="87" t="s">
        <v>8</v>
      </c>
      <c r="E1486" s="87" t="s">
        <v>8</v>
      </c>
      <c r="G1486" t="str">
        <v>Regensdorf</v>
      </c>
    </row>
    <row r="1487" spans="1:7">
      <c r="A1487" t="s">
        <v>1681</v>
      </c>
      <c r="B1487" s="87" t="s">
        <v>26</v>
      </c>
      <c r="C1487" s="87" t="s">
        <v>10</v>
      </c>
      <c r="D1487" s="87" t="s">
        <v>11</v>
      </c>
      <c r="E1487" s="87" t="s">
        <v>9</v>
      </c>
      <c r="G1487" t="str">
        <v>Rehetobel</v>
      </c>
    </row>
    <row r="1488" spans="1:7">
      <c r="A1488" t="s">
        <v>1682</v>
      </c>
      <c r="B1488" s="87" t="s">
        <v>12</v>
      </c>
      <c r="C1488" s="87" t="s">
        <v>10</v>
      </c>
      <c r="D1488" s="87" t="s">
        <v>10</v>
      </c>
      <c r="E1488" s="87" t="s">
        <v>11</v>
      </c>
      <c r="G1488" t="str">
        <v>Reichenbach im Kandertal</v>
      </c>
    </row>
    <row r="1489" spans="1:7">
      <c r="A1489" t="s">
        <v>1683</v>
      </c>
      <c r="B1489" s="87" t="s">
        <v>16</v>
      </c>
      <c r="C1489" s="87" t="s">
        <v>7</v>
      </c>
      <c r="D1489" s="87" t="s">
        <v>7</v>
      </c>
      <c r="E1489" s="87" t="s">
        <v>7</v>
      </c>
      <c r="G1489" t="str">
        <v>Reichenburg</v>
      </c>
    </row>
    <row r="1490" spans="1:7">
      <c r="A1490" t="s">
        <v>1684</v>
      </c>
      <c r="B1490" s="87" t="s">
        <v>14</v>
      </c>
      <c r="C1490" s="87" t="s">
        <v>7</v>
      </c>
      <c r="D1490" s="87" t="s">
        <v>7</v>
      </c>
      <c r="E1490" s="87" t="s">
        <v>9</v>
      </c>
      <c r="G1490" t="str">
        <v>Reiden</v>
      </c>
    </row>
    <row r="1491" spans="1:7">
      <c r="A1491" t="s">
        <v>1685</v>
      </c>
      <c r="B1491" s="87" t="s">
        <v>24</v>
      </c>
      <c r="C1491" s="87" t="s">
        <v>10</v>
      </c>
      <c r="D1491" s="87" t="s">
        <v>10</v>
      </c>
      <c r="E1491" s="87" t="s">
        <v>10</v>
      </c>
      <c r="G1491" t="str">
        <v>Reigoldswil</v>
      </c>
    </row>
    <row r="1492" spans="1:7">
      <c r="A1492" t="s">
        <v>1686</v>
      </c>
      <c r="B1492" s="87" t="s">
        <v>30</v>
      </c>
      <c r="C1492" s="87" t="s">
        <v>7</v>
      </c>
      <c r="D1492" s="87" t="s">
        <v>9</v>
      </c>
      <c r="E1492" s="87" t="s">
        <v>9</v>
      </c>
      <c r="G1492" t="str">
        <v>Reinach (AG)</v>
      </c>
    </row>
    <row r="1493" spans="1:7">
      <c r="A1493" t="s">
        <v>1687</v>
      </c>
      <c r="B1493" s="87" t="s">
        <v>24</v>
      </c>
      <c r="C1493" s="87" t="s">
        <v>7</v>
      </c>
      <c r="D1493" s="87" t="s">
        <v>7</v>
      </c>
      <c r="E1493" s="87" t="s">
        <v>8</v>
      </c>
      <c r="G1493" t="str">
        <v>Reinach (BL)</v>
      </c>
    </row>
    <row r="1494" spans="1:7">
      <c r="A1494" t="s">
        <v>1688</v>
      </c>
      <c r="B1494" s="87" t="s">
        <v>12</v>
      </c>
      <c r="C1494" s="87" t="s">
        <v>13</v>
      </c>
      <c r="D1494" s="87" t="s">
        <v>13</v>
      </c>
      <c r="E1494" s="87" t="s">
        <v>13</v>
      </c>
      <c r="G1494" t="str">
        <v>Reisiswil</v>
      </c>
    </row>
    <row r="1495" spans="1:7">
      <c r="A1495" t="s">
        <v>1689</v>
      </c>
      <c r="B1495" s="87" t="s">
        <v>30</v>
      </c>
      <c r="C1495" s="87" t="s">
        <v>10</v>
      </c>
      <c r="D1495" s="87" t="s">
        <v>10</v>
      </c>
      <c r="E1495" s="87" t="s">
        <v>10</v>
      </c>
      <c r="G1495" t="str">
        <v>Reitnau</v>
      </c>
    </row>
    <row r="1496" spans="1:7">
      <c r="A1496" t="s">
        <v>1690</v>
      </c>
      <c r="B1496" s="87" t="s">
        <v>21</v>
      </c>
      <c r="C1496" s="87" t="s">
        <v>9</v>
      </c>
      <c r="D1496" s="87" t="s">
        <v>10</v>
      </c>
      <c r="E1496" s="87" t="s">
        <v>10</v>
      </c>
      <c r="G1496" t="str">
        <v>Remaufens</v>
      </c>
    </row>
    <row r="1497" spans="1:7">
      <c r="A1497" t="s">
        <v>1691</v>
      </c>
      <c r="B1497" s="87" t="s">
        <v>30</v>
      </c>
      <c r="C1497" s="87" t="s">
        <v>9</v>
      </c>
      <c r="D1497" s="87" t="s">
        <v>9</v>
      </c>
      <c r="E1497" s="87" t="s">
        <v>7</v>
      </c>
      <c r="G1497" t="str">
        <v>Remetschwil</v>
      </c>
    </row>
    <row r="1498" spans="1:7">
      <c r="A1498" t="s">
        <v>1692</v>
      </c>
      <c r="B1498" s="87" t="s">
        <v>30</v>
      </c>
      <c r="C1498" s="87" t="s">
        <v>9</v>
      </c>
      <c r="D1498" s="87" t="s">
        <v>9</v>
      </c>
      <c r="E1498" s="87" t="s">
        <v>9</v>
      </c>
      <c r="G1498" t="str">
        <v>Remigen</v>
      </c>
    </row>
    <row r="1499" spans="1:7">
      <c r="A1499" t="s">
        <v>1693</v>
      </c>
      <c r="B1499" s="87" t="s">
        <v>12</v>
      </c>
      <c r="C1499" s="87" t="s">
        <v>13</v>
      </c>
      <c r="D1499" s="87" t="s">
        <v>13</v>
      </c>
      <c r="E1499" s="87" t="s">
        <v>11</v>
      </c>
      <c r="G1499" t="str">
        <v>Renan (BE)</v>
      </c>
    </row>
    <row r="1500" spans="1:7">
      <c r="A1500" t="s">
        <v>1694</v>
      </c>
      <c r="B1500" s="87" t="s">
        <v>33</v>
      </c>
      <c r="C1500" s="87" t="s">
        <v>8</v>
      </c>
      <c r="D1500" s="87" t="s">
        <v>7</v>
      </c>
      <c r="E1500" s="87" t="s">
        <v>7</v>
      </c>
      <c r="G1500" t="str">
        <v>Renens (VD)</v>
      </c>
    </row>
    <row r="1501" spans="1:7">
      <c r="A1501" t="s">
        <v>1695</v>
      </c>
      <c r="B1501" s="87" t="s">
        <v>33</v>
      </c>
      <c r="C1501" s="87" t="s">
        <v>7</v>
      </c>
      <c r="D1501" s="87" t="s">
        <v>9</v>
      </c>
      <c r="E1501" s="87" t="s">
        <v>10</v>
      </c>
      <c r="G1501" t="str">
        <v>Rennaz</v>
      </c>
    </row>
    <row r="1502" spans="1:7">
      <c r="A1502" t="s">
        <v>1696</v>
      </c>
      <c r="B1502" s="87" t="s">
        <v>26</v>
      </c>
      <c r="C1502" s="87" t="s">
        <v>11</v>
      </c>
      <c r="D1502" s="87" t="s">
        <v>11</v>
      </c>
      <c r="E1502" s="87" t="s">
        <v>11</v>
      </c>
      <c r="G1502" t="str">
        <v>Reute (AR)</v>
      </c>
    </row>
    <row r="1503" spans="1:7">
      <c r="A1503" t="s">
        <v>1697</v>
      </c>
      <c r="B1503" s="87" t="s">
        <v>12</v>
      </c>
      <c r="C1503" s="87" t="s">
        <v>10</v>
      </c>
      <c r="D1503" s="87" t="s">
        <v>10</v>
      </c>
      <c r="E1503" s="87" t="s">
        <v>10</v>
      </c>
      <c r="G1503" t="str">
        <v>Reutigen</v>
      </c>
    </row>
    <row r="1504" spans="1:7">
      <c r="A1504" t="s">
        <v>1698</v>
      </c>
      <c r="B1504" s="87" t="s">
        <v>29</v>
      </c>
      <c r="C1504" s="87" t="s">
        <v>9</v>
      </c>
      <c r="D1504" s="87" t="s">
        <v>9</v>
      </c>
      <c r="E1504" s="87" t="s">
        <v>9</v>
      </c>
      <c r="G1504" t="str">
        <v>Rhäzüns</v>
      </c>
    </row>
    <row r="1505" spans="1:7">
      <c r="A1505" t="s">
        <v>1699</v>
      </c>
      <c r="B1505" s="87" t="s">
        <v>6</v>
      </c>
      <c r="C1505" s="87" t="s">
        <v>9</v>
      </c>
      <c r="D1505" s="87" t="s">
        <v>9</v>
      </c>
      <c r="E1505" s="87" t="s">
        <v>10</v>
      </c>
      <c r="G1505" t="str">
        <v>Rheinau</v>
      </c>
    </row>
    <row r="1506" spans="1:7">
      <c r="A1506" t="s">
        <v>1700</v>
      </c>
      <c r="B1506" s="87" t="s">
        <v>28</v>
      </c>
      <c r="C1506" s="87" t="s">
        <v>9</v>
      </c>
      <c r="D1506" s="87" t="s">
        <v>9</v>
      </c>
      <c r="E1506" s="87" t="s">
        <v>9</v>
      </c>
      <c r="G1506" t="str">
        <v>Rheineck</v>
      </c>
    </row>
    <row r="1507" spans="1:7">
      <c r="A1507" t="s">
        <v>1701</v>
      </c>
      <c r="B1507" s="87" t="s">
        <v>30</v>
      </c>
      <c r="C1507" s="87" t="s">
        <v>7</v>
      </c>
      <c r="D1507" s="87" t="s">
        <v>7</v>
      </c>
      <c r="E1507" s="87" t="s">
        <v>7</v>
      </c>
      <c r="G1507" t="str">
        <v>Rheinfelden</v>
      </c>
    </row>
    <row r="1508" spans="1:7">
      <c r="A1508" t="s">
        <v>1702</v>
      </c>
      <c r="B1508" s="87" t="s">
        <v>29</v>
      </c>
      <c r="C1508" s="87" t="s">
        <v>11</v>
      </c>
      <c r="D1508" s="87" t="s">
        <v>10</v>
      </c>
      <c r="E1508" s="87" t="s">
        <v>11</v>
      </c>
      <c r="G1508" t="str">
        <v>Rheinwald</v>
      </c>
    </row>
    <row r="1509" spans="1:7">
      <c r="A1509" t="s">
        <v>1703</v>
      </c>
      <c r="B1509" s="87" t="s">
        <v>21</v>
      </c>
      <c r="C1509" s="87" t="s">
        <v>9</v>
      </c>
      <c r="D1509" s="87" t="s">
        <v>9</v>
      </c>
      <c r="E1509" s="87" t="s">
        <v>9</v>
      </c>
      <c r="G1509" t="str">
        <v>Riaz</v>
      </c>
    </row>
    <row r="1510" spans="1:7">
      <c r="A1510" t="s">
        <v>1704</v>
      </c>
      <c r="B1510" s="87" t="s">
        <v>6</v>
      </c>
      <c r="C1510" s="87" t="s">
        <v>8</v>
      </c>
      <c r="D1510" s="87" t="s">
        <v>8</v>
      </c>
      <c r="E1510" s="87" t="s">
        <v>8</v>
      </c>
      <c r="G1510" t="str">
        <v>Richterswil</v>
      </c>
    </row>
    <row r="1511" spans="1:7">
      <c r="A1511" t="s">
        <v>1705</v>
      </c>
      <c r="B1511" s="87" t="s">
        <v>24</v>
      </c>
      <c r="C1511" s="87" t="s">
        <v>10</v>
      </c>
      <c r="D1511" s="87" t="s">
        <v>10</v>
      </c>
      <c r="E1511" s="87" t="s">
        <v>9</v>
      </c>
      <c r="G1511" t="str">
        <v>Rickenbach (BL)</v>
      </c>
    </row>
    <row r="1512" spans="1:7">
      <c r="A1512" t="s">
        <v>1706</v>
      </c>
      <c r="B1512" s="87" t="s">
        <v>14</v>
      </c>
      <c r="C1512" s="87" t="s">
        <v>10</v>
      </c>
      <c r="D1512" s="87" t="s">
        <v>9</v>
      </c>
      <c r="E1512" s="87" t="s">
        <v>9</v>
      </c>
      <c r="G1512" t="str">
        <v>Rickenbach (LU)</v>
      </c>
    </row>
    <row r="1513" spans="1:7">
      <c r="A1513" t="s">
        <v>1707</v>
      </c>
      <c r="B1513" s="87" t="s">
        <v>22</v>
      </c>
      <c r="C1513" s="87" t="s">
        <v>9</v>
      </c>
      <c r="D1513" s="87" t="s">
        <v>9</v>
      </c>
      <c r="E1513" s="87" t="s">
        <v>9</v>
      </c>
      <c r="G1513" t="str">
        <v>Rickenbach (SO)</v>
      </c>
    </row>
    <row r="1514" spans="1:7">
      <c r="A1514" t="s">
        <v>1708</v>
      </c>
      <c r="B1514" s="87" t="s">
        <v>31</v>
      </c>
      <c r="C1514" s="87" t="s">
        <v>9</v>
      </c>
      <c r="D1514" s="87" t="s">
        <v>9</v>
      </c>
      <c r="E1514" s="87" t="s">
        <v>9</v>
      </c>
      <c r="G1514" t="str">
        <v>Rickenbach (TG)</v>
      </c>
    </row>
    <row r="1515" spans="1:7">
      <c r="A1515" t="s">
        <v>1709</v>
      </c>
      <c r="B1515" s="87" t="s">
        <v>6</v>
      </c>
      <c r="C1515" s="87" t="s">
        <v>7</v>
      </c>
      <c r="D1515" s="87" t="s">
        <v>7</v>
      </c>
      <c r="E1515" s="87" t="s">
        <v>7</v>
      </c>
      <c r="G1515" t="str">
        <v>Rickenbach (ZH)</v>
      </c>
    </row>
    <row r="1516" spans="1:7">
      <c r="A1516" t="s">
        <v>1710</v>
      </c>
      <c r="B1516" s="87" t="s">
        <v>34</v>
      </c>
      <c r="C1516" s="87" t="s">
        <v>10</v>
      </c>
      <c r="D1516" s="87" t="s">
        <v>10</v>
      </c>
      <c r="E1516" s="87" t="s">
        <v>10</v>
      </c>
      <c r="G1516" t="str">
        <v>Riddes</v>
      </c>
    </row>
    <row r="1517" spans="1:7">
      <c r="A1517" t="s">
        <v>1711</v>
      </c>
      <c r="B1517" s="87" t="s">
        <v>21</v>
      </c>
      <c r="C1517" s="87" t="s">
        <v>9</v>
      </c>
      <c r="D1517" s="87" t="s">
        <v>10</v>
      </c>
      <c r="E1517" s="87" t="s">
        <v>10</v>
      </c>
      <c r="G1517" t="str">
        <v>Ried bei Kerzers</v>
      </c>
    </row>
    <row r="1518" spans="1:7">
      <c r="A1518" t="s">
        <v>1712</v>
      </c>
      <c r="B1518" s="87" t="s">
        <v>34</v>
      </c>
      <c r="C1518" s="87" t="s">
        <v>10</v>
      </c>
      <c r="D1518" s="87" t="s">
        <v>10</v>
      </c>
      <c r="E1518" s="87" t="s">
        <v>10</v>
      </c>
      <c r="G1518" t="str">
        <v>Ried-Brig</v>
      </c>
    </row>
    <row r="1519" spans="1:7">
      <c r="A1519" t="s">
        <v>1713</v>
      </c>
      <c r="B1519" s="87" t="s">
        <v>34</v>
      </c>
      <c r="C1519" s="87" t="s">
        <v>11</v>
      </c>
      <c r="D1519" s="87" t="s">
        <v>10</v>
      </c>
      <c r="E1519" s="87" t="s">
        <v>10</v>
      </c>
      <c r="G1519" t="str">
        <v>Riederalp</v>
      </c>
    </row>
    <row r="1520" spans="1:7">
      <c r="A1520" t="s">
        <v>1714</v>
      </c>
      <c r="B1520" s="87" t="s">
        <v>22</v>
      </c>
      <c r="C1520" s="87" t="s">
        <v>10</v>
      </c>
      <c r="D1520" s="87" t="s">
        <v>9</v>
      </c>
      <c r="E1520" s="87" t="s">
        <v>10</v>
      </c>
      <c r="G1520" t="str">
        <v>Riedholz</v>
      </c>
    </row>
    <row r="1521" spans="1:7">
      <c r="A1521" t="s">
        <v>1715</v>
      </c>
      <c r="B1521" s="87" t="s">
        <v>23</v>
      </c>
      <c r="C1521" s="87" t="s">
        <v>7</v>
      </c>
      <c r="D1521" s="87" t="s">
        <v>7</v>
      </c>
      <c r="E1521" s="87" t="s">
        <v>8</v>
      </c>
      <c r="G1521" t="str">
        <v>Riehen</v>
      </c>
    </row>
    <row r="1522" spans="1:7">
      <c r="A1522" t="s">
        <v>1716</v>
      </c>
      <c r="B1522" s="87" t="s">
        <v>16</v>
      </c>
      <c r="C1522" s="87" t="s">
        <v>11</v>
      </c>
      <c r="D1522" s="87" t="s">
        <v>10</v>
      </c>
      <c r="E1522" s="87" t="s">
        <v>10</v>
      </c>
      <c r="G1522" t="str">
        <v>Riemenstalden</v>
      </c>
    </row>
    <row r="1523" spans="1:7">
      <c r="A1523" t="s">
        <v>1717</v>
      </c>
      <c r="B1523" s="87" t="s">
        <v>6</v>
      </c>
      <c r="C1523" s="87" t="s">
        <v>9</v>
      </c>
      <c r="D1523" s="87" t="s">
        <v>7</v>
      </c>
      <c r="E1523" s="87" t="s">
        <v>7</v>
      </c>
      <c r="G1523" t="str">
        <v>Rifferswil</v>
      </c>
    </row>
    <row r="1524" spans="1:7">
      <c r="A1524" t="s">
        <v>1718</v>
      </c>
      <c r="B1524" s="87" t="s">
        <v>12</v>
      </c>
      <c r="C1524" s="87" t="s">
        <v>10</v>
      </c>
      <c r="D1524" s="87" t="s">
        <v>10</v>
      </c>
      <c r="E1524" s="87" t="s">
        <v>11</v>
      </c>
      <c r="G1524" t="str">
        <v>Riggisberg</v>
      </c>
    </row>
    <row r="1525" spans="1:7">
      <c r="A1525" t="s">
        <v>1719</v>
      </c>
      <c r="B1525" s="87" t="s">
        <v>12</v>
      </c>
      <c r="C1525" s="87" t="s">
        <v>9</v>
      </c>
      <c r="D1525" s="87" t="s">
        <v>10</v>
      </c>
      <c r="E1525" s="87" t="s">
        <v>10</v>
      </c>
      <c r="G1525" t="str">
        <v>Ringgenberg (BE)</v>
      </c>
    </row>
    <row r="1526" spans="1:7">
      <c r="A1526" t="s">
        <v>1720</v>
      </c>
      <c r="B1526" s="87" t="s">
        <v>30</v>
      </c>
      <c r="C1526" s="87" t="s">
        <v>10</v>
      </c>
      <c r="D1526" s="87" t="s">
        <v>9</v>
      </c>
      <c r="E1526" s="87" t="s">
        <v>9</v>
      </c>
      <c r="G1526" t="str">
        <v>Riniken</v>
      </c>
    </row>
    <row r="1527" spans="1:7">
      <c r="A1527" t="s">
        <v>1721</v>
      </c>
      <c r="B1527" s="87" t="s">
        <v>20</v>
      </c>
      <c r="C1527" s="87" t="s">
        <v>8</v>
      </c>
      <c r="D1527" s="87" t="s">
        <v>8</v>
      </c>
      <c r="E1527" s="87" t="s">
        <v>8</v>
      </c>
      <c r="G1527" t="str">
        <v>Risch</v>
      </c>
    </row>
    <row r="1528" spans="1:7">
      <c r="A1528" t="s">
        <v>1722</v>
      </c>
      <c r="B1528" s="87" t="s">
        <v>32</v>
      </c>
      <c r="C1528" s="87" t="s">
        <v>10</v>
      </c>
      <c r="D1528" s="87" t="s">
        <v>10</v>
      </c>
      <c r="E1528" s="87" t="s">
        <v>10</v>
      </c>
      <c r="G1528" t="str">
        <v>Riva San Vitale</v>
      </c>
    </row>
    <row r="1529" spans="1:7">
      <c r="A1529" t="s">
        <v>1723</v>
      </c>
      <c r="B1529" s="87" t="s">
        <v>33</v>
      </c>
      <c r="C1529" s="87" t="s">
        <v>7</v>
      </c>
      <c r="D1529" s="87" t="s">
        <v>9</v>
      </c>
      <c r="E1529" s="87" t="s">
        <v>10</v>
      </c>
      <c r="G1529" t="str">
        <v>Rivaz</v>
      </c>
    </row>
    <row r="1530" spans="1:7">
      <c r="A1530" t="s">
        <v>1724</v>
      </c>
      <c r="B1530" s="87" t="s">
        <v>32</v>
      </c>
      <c r="C1530" s="87" t="s">
        <v>11</v>
      </c>
      <c r="D1530" s="87" t="s">
        <v>10</v>
      </c>
      <c r="E1530" s="87" t="s">
        <v>11</v>
      </c>
      <c r="G1530" t="str">
        <v>Riviera</v>
      </c>
    </row>
    <row r="1531" spans="1:7">
      <c r="A1531" t="s">
        <v>1725</v>
      </c>
      <c r="B1531" s="87" t="s">
        <v>33</v>
      </c>
      <c r="C1531" s="87" t="s">
        <v>9</v>
      </c>
      <c r="D1531" s="87" t="s">
        <v>10</v>
      </c>
      <c r="E1531" s="87" t="s">
        <v>10</v>
      </c>
      <c r="G1531" t="str">
        <v>Roche (VD)</v>
      </c>
    </row>
    <row r="1532" spans="1:7">
      <c r="A1532" t="s">
        <v>1726</v>
      </c>
      <c r="B1532" s="87" t="s">
        <v>35</v>
      </c>
      <c r="C1532" s="87" t="s">
        <v>10</v>
      </c>
      <c r="D1532" s="87" t="s">
        <v>10</v>
      </c>
      <c r="E1532" s="87" t="s">
        <v>10</v>
      </c>
      <c r="G1532" t="str">
        <v>Rochefort</v>
      </c>
    </row>
    <row r="1533" spans="1:7">
      <c r="A1533" t="s">
        <v>1727</v>
      </c>
      <c r="B1533" s="87" t="s">
        <v>12</v>
      </c>
      <c r="C1533" s="87" t="s">
        <v>13</v>
      </c>
      <c r="D1533" s="87" t="s">
        <v>13</v>
      </c>
      <c r="E1533" s="87" t="s">
        <v>13</v>
      </c>
      <c r="G1533" t="str">
        <v>Roches (BE)</v>
      </c>
    </row>
    <row r="1534" spans="1:7">
      <c r="A1534" t="s">
        <v>1728</v>
      </c>
      <c r="B1534" s="87" t="s">
        <v>22</v>
      </c>
      <c r="C1534" s="87" t="s">
        <v>10</v>
      </c>
      <c r="D1534" s="87" t="s">
        <v>10</v>
      </c>
      <c r="E1534" s="87" t="s">
        <v>10</v>
      </c>
      <c r="G1534" t="str">
        <v>Rodersdorf</v>
      </c>
    </row>
    <row r="1535" spans="1:7">
      <c r="A1535" t="s">
        <v>1729</v>
      </c>
      <c r="B1535" s="87" t="s">
        <v>24</v>
      </c>
      <c r="C1535" s="87" t="s">
        <v>11</v>
      </c>
      <c r="D1535" s="87" t="s">
        <v>13</v>
      </c>
      <c r="E1535" s="87" t="s">
        <v>11</v>
      </c>
      <c r="G1535" t="str">
        <v>Roggenburg</v>
      </c>
    </row>
    <row r="1536" spans="1:7">
      <c r="A1536" t="s">
        <v>1730</v>
      </c>
      <c r="B1536" s="87" t="s">
        <v>14</v>
      </c>
      <c r="C1536" s="87" t="s">
        <v>10</v>
      </c>
      <c r="D1536" s="87" t="s">
        <v>10</v>
      </c>
      <c r="E1536" s="87" t="s">
        <v>10</v>
      </c>
      <c r="G1536" t="str">
        <v>Roggliswil</v>
      </c>
    </row>
    <row r="1537" spans="1:7">
      <c r="A1537" t="s">
        <v>1731</v>
      </c>
      <c r="B1537" s="87" t="s">
        <v>12</v>
      </c>
      <c r="C1537" s="87" t="s">
        <v>9</v>
      </c>
      <c r="D1537" s="87" t="s">
        <v>10</v>
      </c>
      <c r="E1537" s="87" t="s">
        <v>9</v>
      </c>
      <c r="G1537" t="str">
        <v>Roggwil (BE)</v>
      </c>
    </row>
    <row r="1538" spans="1:7">
      <c r="A1538" t="s">
        <v>1732</v>
      </c>
      <c r="B1538" s="87" t="s">
        <v>31</v>
      </c>
      <c r="C1538" s="87" t="s">
        <v>9</v>
      </c>
      <c r="D1538" s="87" t="s">
        <v>7</v>
      </c>
      <c r="E1538" s="87" t="s">
        <v>7</v>
      </c>
      <c r="G1538" t="str">
        <v>Roggwil (TG)</v>
      </c>
    </row>
    <row r="1539" spans="1:7">
      <c r="A1539" t="s">
        <v>1733</v>
      </c>
      <c r="B1539" s="87" t="s">
        <v>12</v>
      </c>
      <c r="C1539" s="87" t="s">
        <v>10</v>
      </c>
      <c r="D1539" s="87" t="s">
        <v>10</v>
      </c>
      <c r="E1539" s="87" t="s">
        <v>10</v>
      </c>
      <c r="G1539" t="str">
        <v>Rohrbach</v>
      </c>
    </row>
    <row r="1540" spans="1:7">
      <c r="A1540" t="s">
        <v>1734</v>
      </c>
      <c r="B1540" s="87" t="s">
        <v>12</v>
      </c>
      <c r="C1540" s="87" t="s">
        <v>13</v>
      </c>
      <c r="D1540" s="87" t="s">
        <v>13</v>
      </c>
      <c r="E1540" s="87" t="s">
        <v>13</v>
      </c>
      <c r="G1540" t="str">
        <v>Rohrbachgraben</v>
      </c>
    </row>
    <row r="1541" spans="1:7">
      <c r="A1541" t="s">
        <v>1735</v>
      </c>
      <c r="B1541" s="87" t="s">
        <v>33</v>
      </c>
      <c r="C1541" s="87" t="s">
        <v>7</v>
      </c>
      <c r="D1541" s="87" t="s">
        <v>7</v>
      </c>
      <c r="E1541" s="87" t="s">
        <v>7</v>
      </c>
      <c r="G1541" t="str">
        <v>Rolle</v>
      </c>
    </row>
    <row r="1542" spans="1:7">
      <c r="A1542" t="s">
        <v>1736</v>
      </c>
      <c r="B1542" s="87" t="s">
        <v>33</v>
      </c>
      <c r="C1542" s="87" t="s">
        <v>10</v>
      </c>
      <c r="D1542" s="87" t="s">
        <v>10</v>
      </c>
      <c r="E1542" s="87" t="s">
        <v>11</v>
      </c>
      <c r="G1542" t="str">
        <v>Romainmôtier-Envy</v>
      </c>
    </row>
    <row r="1543" spans="1:7">
      <c r="A1543" t="s">
        <v>1737</v>
      </c>
      <c r="B1543" s="87" t="s">
        <v>33</v>
      </c>
      <c r="C1543" s="87" t="s">
        <v>7</v>
      </c>
      <c r="D1543" s="87" t="s">
        <v>7</v>
      </c>
      <c r="E1543" s="87" t="s">
        <v>9</v>
      </c>
      <c r="G1543" t="str">
        <v>Romanel-sur-Lausanne</v>
      </c>
    </row>
    <row r="1544" spans="1:7">
      <c r="A1544" t="s">
        <v>1738</v>
      </c>
      <c r="B1544" s="87" t="s">
        <v>33</v>
      </c>
      <c r="C1544" s="87" t="s">
        <v>7</v>
      </c>
      <c r="D1544" s="87" t="s">
        <v>9</v>
      </c>
      <c r="E1544" s="87" t="s">
        <v>9</v>
      </c>
      <c r="G1544" t="str">
        <v>Romanel-sur-Morges</v>
      </c>
    </row>
    <row r="1545" spans="1:7">
      <c r="A1545" t="s">
        <v>1739</v>
      </c>
      <c r="B1545" s="87" t="s">
        <v>31</v>
      </c>
      <c r="C1545" s="87" t="s">
        <v>7</v>
      </c>
      <c r="D1545" s="87" t="s">
        <v>7</v>
      </c>
      <c r="E1545" s="87" t="s">
        <v>9</v>
      </c>
      <c r="G1545" t="str">
        <v>Romanshorn</v>
      </c>
    </row>
    <row r="1546" spans="1:7">
      <c r="A1546" t="s">
        <v>1740</v>
      </c>
      <c r="B1546" s="87" t="s">
        <v>14</v>
      </c>
      <c r="C1546" s="87" t="s">
        <v>10</v>
      </c>
      <c r="D1546" s="87" t="s">
        <v>9</v>
      </c>
      <c r="E1546" s="87" t="s">
        <v>9</v>
      </c>
      <c r="G1546" t="str">
        <v>Römerswil</v>
      </c>
    </row>
    <row r="1547" spans="1:7">
      <c r="A1547" t="s">
        <v>1741</v>
      </c>
      <c r="B1547" s="87" t="s">
        <v>12</v>
      </c>
      <c r="C1547" s="87" t="s">
        <v>11</v>
      </c>
      <c r="D1547" s="87" t="s">
        <v>11</v>
      </c>
      <c r="E1547" s="87" t="s">
        <v>11</v>
      </c>
      <c r="G1547" t="str">
        <v>Romont (BE)</v>
      </c>
    </row>
    <row r="1548" spans="1:7">
      <c r="A1548" t="s">
        <v>1742</v>
      </c>
      <c r="B1548" s="87" t="s">
        <v>21</v>
      </c>
      <c r="C1548" s="87" t="s">
        <v>9</v>
      </c>
      <c r="D1548" s="87" t="s">
        <v>10</v>
      </c>
      <c r="E1548" s="87" t="s">
        <v>10</v>
      </c>
      <c r="G1548" t="str">
        <v>Romont (FR)</v>
      </c>
    </row>
    <row r="1549" spans="1:7">
      <c r="A1549" t="s">
        <v>1743</v>
      </c>
      <c r="B1549" s="87" t="s">
        <v>14</v>
      </c>
      <c r="C1549" s="87" t="s">
        <v>13</v>
      </c>
      <c r="D1549" s="87" t="s">
        <v>11</v>
      </c>
      <c r="E1549" s="87" t="s">
        <v>11</v>
      </c>
      <c r="G1549" t="str">
        <v>Romoos</v>
      </c>
    </row>
    <row r="1550" spans="1:7">
      <c r="A1550" t="s">
        <v>1744</v>
      </c>
      <c r="B1550" s="87" t="s">
        <v>32</v>
      </c>
      <c r="C1550" s="87" t="s">
        <v>9</v>
      </c>
      <c r="D1550" s="87" t="s">
        <v>9</v>
      </c>
      <c r="E1550" s="87" t="s">
        <v>7</v>
      </c>
      <c r="G1550" t="str">
        <v>Ronco sopra Ascona</v>
      </c>
    </row>
    <row r="1551" spans="1:7">
      <c r="A1551" t="s">
        <v>1745</v>
      </c>
      <c r="B1551" s="87" t="s">
        <v>29</v>
      </c>
      <c r="C1551" s="87" t="s">
        <v>11</v>
      </c>
      <c r="D1551" s="87" t="s">
        <v>11</v>
      </c>
      <c r="E1551" s="87" t="s">
        <v>11</v>
      </c>
      <c r="G1551" t="str">
        <v>Rongellen</v>
      </c>
    </row>
    <row r="1552" spans="1:7">
      <c r="A1552" t="s">
        <v>1746</v>
      </c>
      <c r="B1552" s="87" t="s">
        <v>14</v>
      </c>
      <c r="C1552" s="87" t="s">
        <v>7</v>
      </c>
      <c r="D1552" s="87" t="s">
        <v>7</v>
      </c>
      <c r="E1552" s="87" t="s">
        <v>7</v>
      </c>
      <c r="G1552" t="str">
        <v>Root</v>
      </c>
    </row>
    <row r="1553" spans="1:7">
      <c r="A1553" t="s">
        <v>1747</v>
      </c>
      <c r="B1553" s="87" t="s">
        <v>33</v>
      </c>
      <c r="C1553" s="87" t="s">
        <v>10</v>
      </c>
      <c r="D1553" s="87" t="s">
        <v>10</v>
      </c>
      <c r="E1553" s="87" t="s">
        <v>11</v>
      </c>
      <c r="G1553" t="str">
        <v>Ropraz</v>
      </c>
    </row>
    <row r="1554" spans="1:7">
      <c r="A1554" t="s">
        <v>1748</v>
      </c>
      <c r="B1554" s="87" t="s">
        <v>6</v>
      </c>
      <c r="C1554" s="87" t="s">
        <v>7</v>
      </c>
      <c r="D1554" s="87" t="s">
        <v>7</v>
      </c>
      <c r="E1554" s="87" t="s">
        <v>7</v>
      </c>
      <c r="G1554" t="str">
        <v>Rorbas</v>
      </c>
    </row>
    <row r="1555" spans="1:7">
      <c r="A1555" t="s">
        <v>1749</v>
      </c>
      <c r="B1555" s="87" t="s">
        <v>28</v>
      </c>
      <c r="C1555" s="87" t="s">
        <v>7</v>
      </c>
      <c r="D1555" s="87" t="s">
        <v>7</v>
      </c>
      <c r="E1555" s="87" t="s">
        <v>9</v>
      </c>
      <c r="G1555" t="str">
        <v>Rorschach</v>
      </c>
    </row>
    <row r="1556" spans="1:7">
      <c r="A1556" t="s">
        <v>1750</v>
      </c>
      <c r="B1556" s="87" t="s">
        <v>28</v>
      </c>
      <c r="C1556" s="87" t="s">
        <v>9</v>
      </c>
      <c r="D1556" s="87" t="s">
        <v>7</v>
      </c>
      <c r="E1556" s="87" t="s">
        <v>7</v>
      </c>
      <c r="G1556" t="str">
        <v>Rorschacherberg</v>
      </c>
    </row>
    <row r="1557" spans="1:7">
      <c r="A1557" t="s">
        <v>1751</v>
      </c>
      <c r="B1557" s="87" t="s">
        <v>24</v>
      </c>
      <c r="C1557" s="87" t="s">
        <v>10</v>
      </c>
      <c r="D1557" s="87" t="s">
        <v>10</v>
      </c>
      <c r="E1557" s="87" t="s">
        <v>9</v>
      </c>
      <c r="G1557" t="str">
        <v>Röschenz</v>
      </c>
    </row>
    <row r="1558" spans="1:7">
      <c r="A1558" t="s">
        <v>1752</v>
      </c>
      <c r="B1558" s="87" t="s">
        <v>29</v>
      </c>
      <c r="C1558" s="87" t="s">
        <v>11</v>
      </c>
      <c r="D1558" s="87" t="s">
        <v>11</v>
      </c>
      <c r="E1558" s="87" t="s">
        <v>13</v>
      </c>
      <c r="G1558" t="str">
        <v>Rossa</v>
      </c>
    </row>
    <row r="1559" spans="1:7">
      <c r="A1559" t="s">
        <v>1753</v>
      </c>
      <c r="B1559" s="87" t="s">
        <v>37</v>
      </c>
      <c r="C1559" s="87" t="s">
        <v>11</v>
      </c>
      <c r="D1559" s="87" t="s">
        <v>11</v>
      </c>
      <c r="E1559" s="87" t="s">
        <v>11</v>
      </c>
      <c r="G1559" t="str">
        <v>Rossemaison</v>
      </c>
    </row>
    <row r="1560" spans="1:7">
      <c r="A1560" t="s">
        <v>1754</v>
      </c>
      <c r="B1560" s="87" t="s">
        <v>33</v>
      </c>
      <c r="C1560" s="87" t="s">
        <v>10</v>
      </c>
      <c r="D1560" s="87" t="s">
        <v>11</v>
      </c>
      <c r="E1560" s="87" t="s">
        <v>11</v>
      </c>
      <c r="G1560" t="str">
        <v>Rossenges</v>
      </c>
    </row>
    <row r="1561" spans="1:7">
      <c r="A1561" t="s">
        <v>1755</v>
      </c>
      <c r="B1561" s="87" t="s">
        <v>33</v>
      </c>
      <c r="C1561" s="87" t="s">
        <v>11</v>
      </c>
      <c r="D1561" s="87" t="s">
        <v>11</v>
      </c>
      <c r="E1561" s="87" t="s">
        <v>11</v>
      </c>
      <c r="G1561" t="str">
        <v>Rossinière</v>
      </c>
    </row>
    <row r="1562" spans="1:7">
      <c r="A1562" t="s">
        <v>1756</v>
      </c>
      <c r="B1562" s="87" t="s">
        <v>12</v>
      </c>
      <c r="C1562" s="87" t="s">
        <v>11</v>
      </c>
      <c r="D1562" s="87" t="s">
        <v>13</v>
      </c>
      <c r="E1562" s="87" t="s">
        <v>11</v>
      </c>
      <c r="G1562" t="str">
        <v>Röthenbach im Emmental</v>
      </c>
    </row>
    <row r="1563" spans="1:7">
      <c r="A1563" t="s">
        <v>1757</v>
      </c>
      <c r="B1563" s="87" t="s">
        <v>29</v>
      </c>
      <c r="C1563" s="87" t="s">
        <v>11</v>
      </c>
      <c r="D1563" s="87" t="s">
        <v>10</v>
      </c>
      <c r="E1563" s="87" t="s">
        <v>11</v>
      </c>
      <c r="G1563" t="str">
        <v>Rothenbrunnen</v>
      </c>
    </row>
    <row r="1564" spans="1:7">
      <c r="A1564" t="s">
        <v>1758</v>
      </c>
      <c r="B1564" s="87" t="s">
        <v>14</v>
      </c>
      <c r="C1564" s="87" t="s">
        <v>7</v>
      </c>
      <c r="D1564" s="87" t="s">
        <v>7</v>
      </c>
      <c r="E1564" s="87" t="s">
        <v>7</v>
      </c>
      <c r="G1564" t="str">
        <v>Rothenburg</v>
      </c>
    </row>
    <row r="1565" spans="1:7">
      <c r="A1565" t="s">
        <v>1759</v>
      </c>
      <c r="B1565" s="87" t="s">
        <v>24</v>
      </c>
      <c r="C1565" s="87" t="s">
        <v>11</v>
      </c>
      <c r="D1565" s="87" t="s">
        <v>10</v>
      </c>
      <c r="E1565" s="87" t="s">
        <v>11</v>
      </c>
      <c r="G1565" t="str">
        <v>Rothenfluh</v>
      </c>
    </row>
    <row r="1566" spans="1:7">
      <c r="A1566" t="s">
        <v>1760</v>
      </c>
      <c r="B1566" s="87" t="s">
        <v>16</v>
      </c>
      <c r="C1566" s="87" t="s">
        <v>9</v>
      </c>
      <c r="D1566" s="87" t="s">
        <v>7</v>
      </c>
      <c r="E1566" s="87" t="s">
        <v>9</v>
      </c>
      <c r="G1566" t="str">
        <v>Rothenthurm</v>
      </c>
    </row>
    <row r="1567" spans="1:7">
      <c r="A1567" t="s">
        <v>1761</v>
      </c>
      <c r="B1567" s="87" t="s">
        <v>30</v>
      </c>
      <c r="C1567" s="87" t="s">
        <v>7</v>
      </c>
      <c r="D1567" s="87" t="s">
        <v>9</v>
      </c>
      <c r="E1567" s="87" t="s">
        <v>7</v>
      </c>
      <c r="G1567" t="str">
        <v>Rothrist</v>
      </c>
    </row>
    <row r="1568" spans="1:7">
      <c r="A1568" t="s">
        <v>1762</v>
      </c>
      <c r="B1568" s="87" t="s">
        <v>30</v>
      </c>
      <c r="C1568" s="87" t="s">
        <v>7</v>
      </c>
      <c r="D1568" s="87" t="s">
        <v>9</v>
      </c>
      <c r="E1568" s="87" t="s">
        <v>9</v>
      </c>
      <c r="G1568" t="str">
        <v>Rottenschwil</v>
      </c>
    </row>
    <row r="1569" spans="1:7">
      <c r="A1569" t="s">
        <v>1763</v>
      </c>
      <c r="B1569" s="87" t="s">
        <v>33</v>
      </c>
      <c r="C1569" s="87" t="s">
        <v>9</v>
      </c>
      <c r="D1569" s="87" t="s">
        <v>9</v>
      </c>
      <c r="E1569" s="87" t="s">
        <v>10</v>
      </c>
      <c r="G1569" t="str">
        <v>Rougemont</v>
      </c>
    </row>
    <row r="1570" spans="1:7">
      <c r="A1570" t="s">
        <v>1764</v>
      </c>
      <c r="B1570" s="87" t="s">
        <v>29</v>
      </c>
      <c r="C1570" s="87" t="s">
        <v>11</v>
      </c>
      <c r="D1570" s="87" t="s">
        <v>10</v>
      </c>
      <c r="E1570" s="87" t="s">
        <v>11</v>
      </c>
      <c r="G1570" t="str">
        <v>Roveredo (GR)</v>
      </c>
    </row>
    <row r="1571" spans="1:7">
      <c r="A1571" t="s">
        <v>1765</v>
      </c>
      <c r="B1571" s="87" t="s">
        <v>32</v>
      </c>
      <c r="C1571" s="87" t="s">
        <v>11</v>
      </c>
      <c r="D1571" s="87" t="s">
        <v>11</v>
      </c>
      <c r="E1571" s="87" t="s">
        <v>10</v>
      </c>
      <c r="G1571" t="str">
        <v>Rovio</v>
      </c>
    </row>
    <row r="1572" spans="1:7">
      <c r="A1572" t="s">
        <v>1766</v>
      </c>
      <c r="B1572" s="87" t="s">
        <v>33</v>
      </c>
      <c r="C1572" s="87" t="s">
        <v>10</v>
      </c>
      <c r="D1572" s="87" t="s">
        <v>11</v>
      </c>
      <c r="E1572" s="87" t="s">
        <v>11</v>
      </c>
      <c r="G1572" t="str">
        <v>Rovray</v>
      </c>
    </row>
    <row r="1573" spans="1:7">
      <c r="A1573" t="s">
        <v>1767</v>
      </c>
      <c r="B1573" s="87" t="s">
        <v>12</v>
      </c>
      <c r="C1573" s="87" t="s">
        <v>9</v>
      </c>
      <c r="D1573" s="87" t="s">
        <v>9</v>
      </c>
      <c r="E1573" s="87" t="s">
        <v>9</v>
      </c>
      <c r="G1573" t="str">
        <v>Rubigen</v>
      </c>
    </row>
    <row r="1574" spans="1:7">
      <c r="A1574" t="s">
        <v>1768</v>
      </c>
      <c r="B1574" s="87" t="s">
        <v>12</v>
      </c>
      <c r="C1574" s="87" t="s">
        <v>11</v>
      </c>
      <c r="D1574" s="87" t="s">
        <v>10</v>
      </c>
      <c r="E1574" s="87" t="s">
        <v>11</v>
      </c>
      <c r="G1574" t="str">
        <v>Rüderswil</v>
      </c>
    </row>
    <row r="1575" spans="1:7">
      <c r="A1575" t="s">
        <v>1769</v>
      </c>
      <c r="B1575" s="87" t="s">
        <v>25</v>
      </c>
      <c r="C1575" s="87" t="s">
        <v>10</v>
      </c>
      <c r="D1575" s="87" t="s">
        <v>9</v>
      </c>
      <c r="E1575" s="87" t="s">
        <v>10</v>
      </c>
      <c r="G1575" t="str">
        <v>Rüdlingen</v>
      </c>
    </row>
    <row r="1576" spans="1:7">
      <c r="A1576" t="s">
        <v>1770</v>
      </c>
      <c r="B1576" s="87" t="s">
        <v>30</v>
      </c>
      <c r="C1576" s="87" t="s">
        <v>7</v>
      </c>
      <c r="D1576" s="87" t="s">
        <v>7</v>
      </c>
      <c r="E1576" s="87" t="s">
        <v>8</v>
      </c>
      <c r="G1576" t="str">
        <v>Rudolfstetten-Friedlisberg</v>
      </c>
    </row>
    <row r="1577" spans="1:7">
      <c r="A1577" t="s">
        <v>1771</v>
      </c>
      <c r="B1577" s="87" t="s">
        <v>12</v>
      </c>
      <c r="C1577" s="87" t="s">
        <v>9</v>
      </c>
      <c r="D1577" s="87" t="s">
        <v>10</v>
      </c>
      <c r="E1577" s="87" t="s">
        <v>10</v>
      </c>
      <c r="G1577" t="str">
        <v>Rüdtligen-Alchenflüh</v>
      </c>
    </row>
    <row r="1578" spans="1:7">
      <c r="A1578" t="s">
        <v>1772</v>
      </c>
      <c r="B1578" s="87" t="s">
        <v>21</v>
      </c>
      <c r="C1578" s="87" t="s">
        <v>10</v>
      </c>
      <c r="D1578" s="87" t="s">
        <v>10</v>
      </c>
      <c r="E1578" s="87" t="s">
        <v>10</v>
      </c>
      <c r="G1578" t="str">
        <v>Rue</v>
      </c>
    </row>
    <row r="1579" spans="1:7">
      <c r="A1579" t="s">
        <v>1773</v>
      </c>
      <c r="B1579" s="87" t="s">
        <v>12</v>
      </c>
      <c r="C1579" s="87" t="s">
        <v>13</v>
      </c>
      <c r="D1579" s="87" t="s">
        <v>11</v>
      </c>
      <c r="E1579" s="87" t="s">
        <v>11</v>
      </c>
      <c r="G1579" t="str">
        <v>Rüeggisberg</v>
      </c>
    </row>
    <row r="1580" spans="1:7">
      <c r="A1580" t="s">
        <v>1774</v>
      </c>
      <c r="B1580" s="87" t="s">
        <v>12</v>
      </c>
      <c r="C1580" s="87" t="s">
        <v>10</v>
      </c>
      <c r="D1580" s="87" t="s">
        <v>10</v>
      </c>
      <c r="E1580" s="87" t="s">
        <v>10</v>
      </c>
      <c r="G1580" t="str">
        <v>Rüegsau</v>
      </c>
    </row>
    <row r="1581" spans="1:7">
      <c r="A1581" t="s">
        <v>1775</v>
      </c>
      <c r="B1581" s="87" t="s">
        <v>33</v>
      </c>
      <c r="C1581" s="87" t="s">
        <v>9</v>
      </c>
      <c r="D1581" s="87" t="s">
        <v>10</v>
      </c>
      <c r="E1581" s="87" t="s">
        <v>10</v>
      </c>
      <c r="G1581" t="str">
        <v>Rueyres</v>
      </c>
    </row>
    <row r="1582" spans="1:7">
      <c r="A1582" t="s">
        <v>1776</v>
      </c>
      <c r="B1582" s="87" t="s">
        <v>30</v>
      </c>
      <c r="C1582" s="87" t="s">
        <v>10</v>
      </c>
      <c r="D1582" s="87" t="s">
        <v>10</v>
      </c>
      <c r="E1582" s="87" t="s">
        <v>9</v>
      </c>
      <c r="G1582" t="str">
        <v>Rüfenach</v>
      </c>
    </row>
    <row r="1583" spans="1:7">
      <c r="A1583" t="s">
        <v>1777</v>
      </c>
      <c r="B1583" s="87" t="s">
        <v>12</v>
      </c>
      <c r="C1583" s="87" t="s">
        <v>11</v>
      </c>
      <c r="D1583" s="87" t="s">
        <v>11</v>
      </c>
      <c r="E1583" s="87" t="s">
        <v>11</v>
      </c>
      <c r="G1583" t="str">
        <v>Rumendingen</v>
      </c>
    </row>
    <row r="1584" spans="1:7">
      <c r="A1584" t="s">
        <v>1778</v>
      </c>
      <c r="B1584" s="87" t="s">
        <v>12</v>
      </c>
      <c r="C1584" s="87" t="s">
        <v>10</v>
      </c>
      <c r="D1584" s="87" t="s">
        <v>11</v>
      </c>
      <c r="E1584" s="87" t="s">
        <v>10</v>
      </c>
      <c r="G1584" t="str">
        <v>Rumisberg</v>
      </c>
    </row>
    <row r="1585" spans="1:7">
      <c r="A1585" t="s">
        <v>1779</v>
      </c>
      <c r="B1585" s="87" t="s">
        <v>6</v>
      </c>
      <c r="C1585" s="87" t="s">
        <v>8</v>
      </c>
      <c r="D1585" s="87" t="s">
        <v>7</v>
      </c>
      <c r="E1585" s="87" t="s">
        <v>7</v>
      </c>
      <c r="G1585" t="str">
        <v>Rümlang</v>
      </c>
    </row>
    <row r="1586" spans="1:7">
      <c r="A1586" t="s">
        <v>1780</v>
      </c>
      <c r="B1586" s="87" t="s">
        <v>24</v>
      </c>
      <c r="C1586" s="87" t="s">
        <v>10</v>
      </c>
      <c r="D1586" s="87" t="s">
        <v>10</v>
      </c>
      <c r="E1586" s="87" t="s">
        <v>10</v>
      </c>
      <c r="G1586" t="str">
        <v>Rümlingen</v>
      </c>
    </row>
    <row r="1587" spans="1:7">
      <c r="A1587" t="s">
        <v>1781</v>
      </c>
      <c r="B1587" s="87" t="s">
        <v>24</v>
      </c>
      <c r="C1587" s="87" t="s">
        <v>10</v>
      </c>
      <c r="D1587" s="87" t="s">
        <v>10</v>
      </c>
      <c r="E1587" s="87" t="s">
        <v>9</v>
      </c>
      <c r="G1587" t="str">
        <v>Rünenberg</v>
      </c>
    </row>
    <row r="1588" spans="1:7">
      <c r="A1588" t="s">
        <v>1782</v>
      </c>
      <c r="B1588" s="87" t="s">
        <v>30</v>
      </c>
      <c r="C1588" s="87" t="s">
        <v>7</v>
      </c>
      <c r="D1588" s="87" t="s">
        <v>7</v>
      </c>
      <c r="E1588" s="87" t="s">
        <v>7</v>
      </c>
      <c r="G1588" t="str">
        <v>Rupperswil</v>
      </c>
    </row>
    <row r="1589" spans="1:7">
      <c r="A1589" t="s">
        <v>1783</v>
      </c>
      <c r="B1589" s="87" t="s">
        <v>12</v>
      </c>
      <c r="C1589" s="87" t="s">
        <v>11</v>
      </c>
      <c r="D1589" s="87" t="s">
        <v>11</v>
      </c>
      <c r="E1589" s="87" t="s">
        <v>11</v>
      </c>
      <c r="G1589" t="str">
        <v>Rüschegg</v>
      </c>
    </row>
    <row r="1590" spans="1:7">
      <c r="A1590" t="s">
        <v>1784</v>
      </c>
      <c r="B1590" s="87" t="s">
        <v>6</v>
      </c>
      <c r="C1590" s="87" t="s">
        <v>8</v>
      </c>
      <c r="D1590" s="87" t="s">
        <v>8</v>
      </c>
      <c r="E1590" s="87" t="s">
        <v>8</v>
      </c>
      <c r="G1590" t="str">
        <v>Rüschlikon</v>
      </c>
    </row>
    <row r="1591" spans="1:7">
      <c r="A1591" t="s">
        <v>1785</v>
      </c>
      <c r="B1591" s="87" t="s">
        <v>6</v>
      </c>
      <c r="C1591" s="87" t="s">
        <v>7</v>
      </c>
      <c r="D1591" s="87" t="s">
        <v>7</v>
      </c>
      <c r="E1591" s="87" t="s">
        <v>7</v>
      </c>
      <c r="G1591" t="str">
        <v>Russikon</v>
      </c>
    </row>
    <row r="1592" spans="1:7">
      <c r="A1592" t="s">
        <v>1786</v>
      </c>
      <c r="B1592" s="87" t="s">
        <v>36</v>
      </c>
      <c r="C1592" s="87" t="s">
        <v>7</v>
      </c>
      <c r="D1592" s="87" t="s">
        <v>7</v>
      </c>
      <c r="E1592" s="87" t="s">
        <v>9</v>
      </c>
      <c r="G1592" t="str">
        <v>Russin</v>
      </c>
    </row>
    <row r="1593" spans="1:7">
      <c r="A1593" t="s">
        <v>1787</v>
      </c>
      <c r="B1593" s="87" t="s">
        <v>14</v>
      </c>
      <c r="C1593" s="87" t="s">
        <v>9</v>
      </c>
      <c r="D1593" s="87" t="s">
        <v>7</v>
      </c>
      <c r="E1593" s="87" t="s">
        <v>9</v>
      </c>
      <c r="G1593" t="str">
        <v>Ruswil</v>
      </c>
    </row>
    <row r="1594" spans="1:7">
      <c r="A1594" t="s">
        <v>1788</v>
      </c>
      <c r="B1594" s="87" t="s">
        <v>27</v>
      </c>
      <c r="C1594" s="87" t="s">
        <v>10</v>
      </c>
      <c r="D1594" s="87" t="s">
        <v>9</v>
      </c>
      <c r="E1594" s="87" t="s">
        <v>9</v>
      </c>
      <c r="G1594" t="str">
        <v>Rüte</v>
      </c>
    </row>
    <row r="1595" spans="1:7">
      <c r="A1595" t="s">
        <v>1789</v>
      </c>
      <c r="B1595" s="87" t="s">
        <v>28</v>
      </c>
      <c r="C1595" s="87" t="s">
        <v>10</v>
      </c>
      <c r="D1595" s="87" t="s">
        <v>10</v>
      </c>
      <c r="E1595" s="87" t="s">
        <v>9</v>
      </c>
      <c r="G1595" t="str">
        <v>Rüthi (SG)</v>
      </c>
    </row>
    <row r="1596" spans="1:7">
      <c r="A1596" t="s">
        <v>1790</v>
      </c>
      <c r="B1596" s="87" t="s">
        <v>6</v>
      </c>
      <c r="C1596" s="87" t="s">
        <v>8</v>
      </c>
      <c r="D1596" s="87" t="s">
        <v>7</v>
      </c>
      <c r="E1596" s="87" t="s">
        <v>7</v>
      </c>
      <c r="G1596" t="str">
        <v>Rüti (ZH)</v>
      </c>
    </row>
    <row r="1597" spans="1:7">
      <c r="A1597" t="s">
        <v>1791</v>
      </c>
      <c r="B1597" s="87" t="s">
        <v>12</v>
      </c>
      <c r="C1597" s="87" t="s">
        <v>11</v>
      </c>
      <c r="D1597" s="87" t="s">
        <v>11</v>
      </c>
      <c r="E1597" s="87" t="s">
        <v>11</v>
      </c>
      <c r="G1597" t="str">
        <v>Rüti bei Büren</v>
      </c>
    </row>
    <row r="1598" spans="1:7">
      <c r="A1598" t="s">
        <v>1792</v>
      </c>
      <c r="B1598" s="87" t="s">
        <v>12</v>
      </c>
      <c r="C1598" s="87" t="s">
        <v>11</v>
      </c>
      <c r="D1598" s="87" t="s">
        <v>11</v>
      </c>
      <c r="E1598" s="87" t="s">
        <v>11</v>
      </c>
      <c r="G1598" t="str">
        <v>Rüti bei Lyssach</v>
      </c>
    </row>
    <row r="1599" spans="1:7">
      <c r="A1599" t="s">
        <v>1793</v>
      </c>
      <c r="B1599" s="87" t="s">
        <v>12</v>
      </c>
      <c r="C1599" s="87" t="s">
        <v>11</v>
      </c>
      <c r="D1599" s="87" t="s">
        <v>13</v>
      </c>
      <c r="E1599" s="87" t="s">
        <v>11</v>
      </c>
      <c r="G1599" t="str">
        <v>Rütschelen</v>
      </c>
    </row>
    <row r="1600" spans="1:7">
      <c r="A1600" t="s">
        <v>1794</v>
      </c>
      <c r="B1600" s="87" t="s">
        <v>22</v>
      </c>
      <c r="C1600" s="87" t="s">
        <v>10</v>
      </c>
      <c r="D1600" s="87" t="s">
        <v>10</v>
      </c>
      <c r="E1600" s="87" t="s">
        <v>10</v>
      </c>
      <c r="G1600" t="str">
        <v>Rüttenen</v>
      </c>
    </row>
    <row r="1601" spans="1:7">
      <c r="A1601" t="s">
        <v>1795</v>
      </c>
      <c r="B1601" s="87" t="s">
        <v>12</v>
      </c>
      <c r="C1601" s="87" t="s">
        <v>9</v>
      </c>
      <c r="D1601" s="87" t="s">
        <v>7</v>
      </c>
      <c r="E1601" s="87" t="s">
        <v>7</v>
      </c>
      <c r="G1601" t="str">
        <v>Saanen</v>
      </c>
    </row>
    <row r="1602" spans="1:7">
      <c r="A1602" t="s">
        <v>1796</v>
      </c>
      <c r="B1602" s="87" t="s">
        <v>34</v>
      </c>
      <c r="C1602" s="87" t="s">
        <v>11</v>
      </c>
      <c r="D1602" s="87" t="s">
        <v>11</v>
      </c>
      <c r="E1602" s="87" t="s">
        <v>13</v>
      </c>
      <c r="G1602" t="str">
        <v>Saas-Almagell</v>
      </c>
    </row>
    <row r="1603" spans="1:7">
      <c r="A1603" t="s">
        <v>1797</v>
      </c>
      <c r="B1603" s="87" t="s">
        <v>34</v>
      </c>
      <c r="C1603" s="87" t="s">
        <v>11</v>
      </c>
      <c r="D1603" s="87" t="s">
        <v>13</v>
      </c>
      <c r="E1603" s="87" t="s">
        <v>13</v>
      </c>
      <c r="G1603" t="str">
        <v>Saas-Balen</v>
      </c>
    </row>
    <row r="1604" spans="1:7">
      <c r="A1604" t="s">
        <v>1798</v>
      </c>
      <c r="B1604" s="87" t="s">
        <v>34</v>
      </c>
      <c r="C1604" s="87" t="s">
        <v>10</v>
      </c>
      <c r="D1604" s="87" t="s">
        <v>9</v>
      </c>
      <c r="E1604" s="87" t="s">
        <v>9</v>
      </c>
      <c r="G1604" t="str">
        <v>Saas-Fee</v>
      </c>
    </row>
    <row r="1605" spans="1:7">
      <c r="A1605" t="s">
        <v>1799</v>
      </c>
      <c r="B1605" s="87" t="s">
        <v>34</v>
      </c>
      <c r="C1605" s="87" t="s">
        <v>10</v>
      </c>
      <c r="D1605" s="87" t="s">
        <v>11</v>
      </c>
      <c r="E1605" s="87" t="s">
        <v>11</v>
      </c>
      <c r="G1605" t="str">
        <v>Saas-Grund</v>
      </c>
    </row>
    <row r="1606" spans="1:7">
      <c r="A1606" t="s">
        <v>1800</v>
      </c>
      <c r="B1606" s="87" t="s">
        <v>17</v>
      </c>
      <c r="C1606" s="87" t="s">
        <v>9</v>
      </c>
      <c r="D1606" s="87" t="s">
        <v>9</v>
      </c>
      <c r="E1606" s="87" t="s">
        <v>9</v>
      </c>
      <c r="G1606" t="str">
        <v>Sachseln</v>
      </c>
    </row>
    <row r="1607" spans="1:7">
      <c r="A1607" t="s">
        <v>1801</v>
      </c>
      <c r="B1607" s="87" t="s">
        <v>30</v>
      </c>
      <c r="C1607" s="87" t="s">
        <v>9</v>
      </c>
      <c r="D1607" s="87" t="s">
        <v>9</v>
      </c>
      <c r="E1607" s="87" t="s">
        <v>9</v>
      </c>
      <c r="G1607" t="str">
        <v>Safenwil</v>
      </c>
    </row>
    <row r="1608" spans="1:7">
      <c r="A1608" t="s">
        <v>1802</v>
      </c>
      <c r="B1608" s="87" t="s">
        <v>29</v>
      </c>
      <c r="C1608" s="87" t="s">
        <v>10</v>
      </c>
      <c r="D1608" s="87" t="s">
        <v>10</v>
      </c>
      <c r="E1608" s="87" t="s">
        <v>11</v>
      </c>
      <c r="G1608" t="str">
        <v>Safiental</v>
      </c>
    </row>
    <row r="1609" spans="1:7">
      <c r="A1609" t="s">
        <v>1803</v>
      </c>
      <c r="B1609" s="87" t="s">
        <v>12</v>
      </c>
      <c r="C1609" s="87" t="s">
        <v>10</v>
      </c>
      <c r="D1609" s="87" t="s">
        <v>10</v>
      </c>
      <c r="E1609" s="87" t="s">
        <v>10</v>
      </c>
      <c r="G1609" t="str">
        <v>Safnern</v>
      </c>
    </row>
    <row r="1610" spans="1:7">
      <c r="A1610" t="s">
        <v>1804</v>
      </c>
      <c r="B1610" s="87" t="s">
        <v>29</v>
      </c>
      <c r="C1610" s="87" t="s">
        <v>10</v>
      </c>
      <c r="D1610" s="87" t="s">
        <v>9</v>
      </c>
      <c r="E1610" s="87" t="s">
        <v>10</v>
      </c>
      <c r="G1610" t="str">
        <v>Sagogn</v>
      </c>
    </row>
    <row r="1611" spans="1:7">
      <c r="A1611" t="s">
        <v>1805</v>
      </c>
      <c r="B1611" s="87" t="s">
        <v>12</v>
      </c>
      <c r="C1611" s="87" t="s">
        <v>13</v>
      </c>
      <c r="D1611" s="87" t="s">
        <v>13</v>
      </c>
      <c r="E1611" s="87" t="s">
        <v>13</v>
      </c>
      <c r="G1611" t="str">
        <v>Saicourt</v>
      </c>
    </row>
    <row r="1612" spans="1:7">
      <c r="A1612" t="s">
        <v>1806</v>
      </c>
      <c r="B1612" s="87" t="s">
        <v>37</v>
      </c>
      <c r="C1612" s="87" t="s">
        <v>11</v>
      </c>
      <c r="D1612" s="87" t="s">
        <v>11</v>
      </c>
      <c r="E1612" s="87" t="s">
        <v>11</v>
      </c>
      <c r="G1612" t="str">
        <v>Saignelégier</v>
      </c>
    </row>
    <row r="1613" spans="1:7">
      <c r="A1613" t="s">
        <v>1807</v>
      </c>
      <c r="B1613" s="87" t="s">
        <v>34</v>
      </c>
      <c r="C1613" s="87" t="s">
        <v>10</v>
      </c>
      <c r="D1613" s="87" t="s">
        <v>10</v>
      </c>
      <c r="E1613" s="87" t="s">
        <v>10</v>
      </c>
      <c r="G1613" t="str">
        <v>Saillon</v>
      </c>
    </row>
    <row r="1614" spans="1:7">
      <c r="A1614" t="s">
        <v>1808</v>
      </c>
      <c r="B1614" s="87" t="s">
        <v>21</v>
      </c>
      <c r="C1614" s="87" t="s">
        <v>10</v>
      </c>
      <c r="D1614" s="87" t="s">
        <v>10</v>
      </c>
      <c r="E1614" s="87" t="s">
        <v>9</v>
      </c>
      <c r="G1614" t="str">
        <v>Saint-Aubin (FR)</v>
      </c>
    </row>
    <row r="1615" spans="1:7">
      <c r="A1615" t="s">
        <v>1809</v>
      </c>
      <c r="B1615" s="87" t="s">
        <v>33</v>
      </c>
      <c r="C1615" s="87" t="s">
        <v>9</v>
      </c>
      <c r="D1615" s="87" t="s">
        <v>9</v>
      </c>
      <c r="E1615" s="87" t="s">
        <v>9</v>
      </c>
      <c r="G1615" t="str">
        <v>Saint-Barthélemy (VD)</v>
      </c>
    </row>
    <row r="1616" spans="1:7">
      <c r="A1616" t="s">
        <v>1810</v>
      </c>
      <c r="B1616" s="87" t="s">
        <v>35</v>
      </c>
      <c r="C1616" s="87" t="s">
        <v>9</v>
      </c>
      <c r="D1616" s="87" t="s">
        <v>9</v>
      </c>
      <c r="E1616" s="87" t="s">
        <v>10</v>
      </c>
      <c r="G1616" t="str">
        <v>Saint-Blaise</v>
      </c>
    </row>
    <row r="1617" spans="1:7">
      <c r="A1617" t="s">
        <v>1811</v>
      </c>
      <c r="B1617" s="87" t="s">
        <v>37</v>
      </c>
      <c r="C1617" s="87" t="s">
        <v>13</v>
      </c>
      <c r="D1617" s="87" t="s">
        <v>13</v>
      </c>
      <c r="E1617" s="87" t="s">
        <v>13</v>
      </c>
      <c r="G1617" t="str">
        <v>Saint-Brais</v>
      </c>
    </row>
    <row r="1618" spans="1:7">
      <c r="A1618" t="s">
        <v>1812</v>
      </c>
      <c r="B1618" s="87" t="s">
        <v>33</v>
      </c>
      <c r="C1618" s="87" t="s">
        <v>9</v>
      </c>
      <c r="D1618" s="87" t="s">
        <v>9</v>
      </c>
      <c r="E1618" s="87" t="s">
        <v>9</v>
      </c>
      <c r="G1618" t="str">
        <v>Saint-Cergue</v>
      </c>
    </row>
    <row r="1619" spans="1:7">
      <c r="A1619" t="s">
        <v>1813</v>
      </c>
      <c r="B1619" s="87" t="s">
        <v>33</v>
      </c>
      <c r="C1619" s="87" t="s">
        <v>10</v>
      </c>
      <c r="D1619" s="87" t="s">
        <v>11</v>
      </c>
      <c r="E1619" s="87" t="s">
        <v>11</v>
      </c>
      <c r="G1619" t="str">
        <v>Sainte-Croix</v>
      </c>
    </row>
    <row r="1620" spans="1:7">
      <c r="A1620" t="s">
        <v>1814</v>
      </c>
      <c r="B1620" s="87" t="s">
        <v>33</v>
      </c>
      <c r="C1620" s="87" t="s">
        <v>9</v>
      </c>
      <c r="D1620" s="87" t="s">
        <v>10</v>
      </c>
      <c r="E1620" s="87" t="s">
        <v>9</v>
      </c>
      <c r="G1620" t="str">
        <v>Saint-George</v>
      </c>
    </row>
    <row r="1621" spans="1:7">
      <c r="A1621" t="s">
        <v>1815</v>
      </c>
      <c r="B1621" s="87" t="s">
        <v>34</v>
      </c>
      <c r="C1621" s="87" t="s">
        <v>10</v>
      </c>
      <c r="D1621" s="87" t="s">
        <v>10</v>
      </c>
      <c r="E1621" s="87" t="s">
        <v>10</v>
      </c>
      <c r="G1621" t="str">
        <v>Saint-Gingolph</v>
      </c>
    </row>
    <row r="1622" spans="1:7">
      <c r="A1622" t="s">
        <v>1816</v>
      </c>
      <c r="B1622" s="87" t="s">
        <v>12</v>
      </c>
      <c r="C1622" s="87" t="s">
        <v>11</v>
      </c>
      <c r="D1622" s="87" t="s">
        <v>11</v>
      </c>
      <c r="E1622" s="87" t="s">
        <v>11</v>
      </c>
      <c r="G1622" t="str">
        <v>Saint-Imier</v>
      </c>
    </row>
    <row r="1623" spans="1:7">
      <c r="A1623" t="s">
        <v>1817</v>
      </c>
      <c r="B1623" s="87" t="s">
        <v>33</v>
      </c>
      <c r="C1623" s="87" t="s">
        <v>8</v>
      </c>
      <c r="D1623" s="87" t="s">
        <v>7</v>
      </c>
      <c r="E1623" s="87" t="s">
        <v>7</v>
      </c>
      <c r="G1623" t="str">
        <v>Saint-Légier-La Chiésaz</v>
      </c>
    </row>
    <row r="1624" spans="1:7">
      <c r="A1624" t="s">
        <v>1818</v>
      </c>
      <c r="B1624" s="87" t="s">
        <v>34</v>
      </c>
      <c r="C1624" s="87" t="s">
        <v>10</v>
      </c>
      <c r="D1624" s="87" t="s">
        <v>10</v>
      </c>
      <c r="E1624" s="87" t="s">
        <v>10</v>
      </c>
      <c r="G1624" t="str">
        <v>Saint-Léonard</v>
      </c>
    </row>
    <row r="1625" spans="1:7">
      <c r="A1625" t="s">
        <v>1819</v>
      </c>
      <c r="B1625" s="87" t="s">
        <v>33</v>
      </c>
      <c r="C1625" s="87" t="s">
        <v>9</v>
      </c>
      <c r="D1625" s="87" t="s">
        <v>9</v>
      </c>
      <c r="E1625" s="87" t="s">
        <v>9</v>
      </c>
      <c r="G1625" t="str">
        <v>Saint-Livres</v>
      </c>
    </row>
    <row r="1626" spans="1:7">
      <c r="A1626" t="s">
        <v>1820</v>
      </c>
      <c r="B1626" s="87" t="s">
        <v>21</v>
      </c>
      <c r="C1626" s="87" t="s">
        <v>10</v>
      </c>
      <c r="D1626" s="87" t="s">
        <v>11</v>
      </c>
      <c r="E1626" s="87" t="s">
        <v>10</v>
      </c>
      <c r="G1626" t="str">
        <v>Saint-Martin (FR)</v>
      </c>
    </row>
    <row r="1627" spans="1:7">
      <c r="A1627" t="s">
        <v>1821</v>
      </c>
      <c r="B1627" s="87" t="s">
        <v>34</v>
      </c>
      <c r="C1627" s="87" t="s">
        <v>13</v>
      </c>
      <c r="D1627" s="87" t="s">
        <v>13</v>
      </c>
      <c r="E1627" s="87" t="s">
        <v>13</v>
      </c>
      <c r="G1627" t="str">
        <v>Saint-Martin (VS)</v>
      </c>
    </row>
    <row r="1628" spans="1:7">
      <c r="A1628" t="s">
        <v>1822</v>
      </c>
      <c r="B1628" s="87" t="s">
        <v>34</v>
      </c>
      <c r="C1628" s="87" t="s">
        <v>10</v>
      </c>
      <c r="D1628" s="87" t="s">
        <v>10</v>
      </c>
      <c r="E1628" s="87" t="s">
        <v>10</v>
      </c>
      <c r="G1628" t="str">
        <v>Saint-Maurice</v>
      </c>
    </row>
    <row r="1629" spans="1:7">
      <c r="A1629" t="s">
        <v>1823</v>
      </c>
      <c r="B1629" s="87" t="s">
        <v>33</v>
      </c>
      <c r="C1629" s="87" t="s">
        <v>9</v>
      </c>
      <c r="D1629" s="87" t="s">
        <v>10</v>
      </c>
      <c r="E1629" s="87" t="s">
        <v>9</v>
      </c>
      <c r="G1629" t="str">
        <v>Saint-Oyens</v>
      </c>
    </row>
    <row r="1630" spans="1:7">
      <c r="A1630" t="s">
        <v>1824</v>
      </c>
      <c r="B1630" s="87" t="s">
        <v>33</v>
      </c>
      <c r="C1630" s="87" t="s">
        <v>7</v>
      </c>
      <c r="D1630" s="87" t="s">
        <v>8</v>
      </c>
      <c r="E1630" s="87" t="s">
        <v>7</v>
      </c>
      <c r="G1630" t="str">
        <v>Saint-Prex</v>
      </c>
    </row>
    <row r="1631" spans="1:7">
      <c r="A1631" t="s">
        <v>1825</v>
      </c>
      <c r="B1631" s="87" t="s">
        <v>33</v>
      </c>
      <c r="C1631" s="87" t="s">
        <v>9</v>
      </c>
      <c r="D1631" s="87" t="s">
        <v>9</v>
      </c>
      <c r="E1631" s="87" t="s">
        <v>9</v>
      </c>
      <c r="G1631" t="str">
        <v>Saint-Saphorin (Lavaux)</v>
      </c>
    </row>
    <row r="1632" spans="1:7">
      <c r="A1632" t="s">
        <v>1826</v>
      </c>
      <c r="B1632" s="87" t="s">
        <v>33</v>
      </c>
      <c r="C1632" s="87" t="s">
        <v>8</v>
      </c>
      <c r="D1632" s="87" t="s">
        <v>8</v>
      </c>
      <c r="E1632" s="87" t="s">
        <v>8</v>
      </c>
      <c r="G1632" t="str">
        <v>Saint-Sulpice (VD)</v>
      </c>
    </row>
    <row r="1633" spans="1:7">
      <c r="A1633" t="s">
        <v>1827</v>
      </c>
      <c r="B1633" s="87" t="s">
        <v>31</v>
      </c>
      <c r="C1633" s="87" t="s">
        <v>9</v>
      </c>
      <c r="D1633" s="87" t="s">
        <v>9</v>
      </c>
      <c r="E1633" s="87" t="s">
        <v>9</v>
      </c>
      <c r="G1633" t="str">
        <v>Salenstein</v>
      </c>
    </row>
    <row r="1634" spans="1:7">
      <c r="A1634" t="s">
        <v>1828</v>
      </c>
      <c r="B1634" s="87" t="s">
        <v>21</v>
      </c>
      <c r="C1634" s="87" t="s">
        <v>10</v>
      </c>
      <c r="D1634" s="87" t="s">
        <v>11</v>
      </c>
      <c r="E1634" s="87" t="s">
        <v>10</v>
      </c>
      <c r="G1634" t="str">
        <v>Sâles</v>
      </c>
    </row>
    <row r="1635" spans="1:7">
      <c r="A1635" t="s">
        <v>1829</v>
      </c>
      <c r="B1635" s="87" t="s">
        <v>34</v>
      </c>
      <c r="C1635" s="87" t="s">
        <v>11</v>
      </c>
      <c r="D1635" s="87" t="s">
        <v>10</v>
      </c>
      <c r="E1635" s="87" t="s">
        <v>11</v>
      </c>
      <c r="G1635" t="str">
        <v>Salgesch</v>
      </c>
    </row>
    <row r="1636" spans="1:7">
      <c r="A1636" t="s">
        <v>1830</v>
      </c>
      <c r="B1636" s="87" t="s">
        <v>31</v>
      </c>
      <c r="C1636" s="87" t="s">
        <v>10</v>
      </c>
      <c r="D1636" s="87" t="s">
        <v>9</v>
      </c>
      <c r="E1636" s="87" t="s">
        <v>9</v>
      </c>
      <c r="G1636" t="str">
        <v>Salmsach</v>
      </c>
    </row>
    <row r="1637" spans="1:7">
      <c r="A1637" t="s">
        <v>1831</v>
      </c>
      <c r="B1637" s="87" t="s">
        <v>34</v>
      </c>
      <c r="C1637" s="87" t="s">
        <v>11</v>
      </c>
      <c r="D1637" s="87" t="s">
        <v>11</v>
      </c>
      <c r="E1637" s="87" t="s">
        <v>11</v>
      </c>
      <c r="G1637" t="str">
        <v>Salvan</v>
      </c>
    </row>
    <row r="1638" spans="1:7">
      <c r="A1638" t="s">
        <v>1832</v>
      </c>
      <c r="B1638" s="87" t="s">
        <v>29</v>
      </c>
      <c r="C1638" s="87" t="s">
        <v>7</v>
      </c>
      <c r="D1638" s="87" t="s">
        <v>7</v>
      </c>
      <c r="E1638" s="87" t="s">
        <v>7</v>
      </c>
      <c r="G1638" t="str">
        <v>Samedan</v>
      </c>
    </row>
    <row r="1639" spans="1:7">
      <c r="A1639" t="s">
        <v>1833</v>
      </c>
      <c r="B1639" s="87" t="s">
        <v>29</v>
      </c>
      <c r="C1639" s="87" t="s">
        <v>11</v>
      </c>
      <c r="D1639" s="87" t="s">
        <v>9</v>
      </c>
      <c r="E1639" s="87" t="s">
        <v>11</v>
      </c>
      <c r="G1639" t="str">
        <v>Samnaun</v>
      </c>
    </row>
    <row r="1640" spans="1:7">
      <c r="A1640" t="s">
        <v>1834</v>
      </c>
      <c r="B1640" s="87" t="s">
        <v>29</v>
      </c>
      <c r="C1640" s="87" t="s">
        <v>11</v>
      </c>
      <c r="D1640" s="87" t="s">
        <v>10</v>
      </c>
      <c r="E1640" s="87" t="s">
        <v>10</v>
      </c>
      <c r="G1640" t="str">
        <v>San Vittore</v>
      </c>
    </row>
    <row r="1641" spans="1:7">
      <c r="A1641" t="s">
        <v>1835</v>
      </c>
      <c r="B1641" s="87" t="s">
        <v>29</v>
      </c>
      <c r="C1641" s="87" t="s">
        <v>11</v>
      </c>
      <c r="D1641" s="87" t="s">
        <v>11</v>
      </c>
      <c r="E1641" s="87" t="s">
        <v>13</v>
      </c>
      <c r="G1641" t="str">
        <v>Santa Maria in Calanca</v>
      </c>
    </row>
    <row r="1642" spans="1:7">
      <c r="A1642" t="s">
        <v>1836</v>
      </c>
      <c r="B1642" s="87" t="s">
        <v>32</v>
      </c>
      <c r="C1642" s="87" t="s">
        <v>10</v>
      </c>
      <c r="D1642" s="87" t="s">
        <v>10</v>
      </c>
      <c r="E1642" s="87" t="s">
        <v>10</v>
      </c>
      <c r="G1642" t="str">
        <v>Sant'Antonino</v>
      </c>
    </row>
    <row r="1643" spans="1:7">
      <c r="A1643" t="s">
        <v>1837</v>
      </c>
      <c r="B1643" s="87" t="s">
        <v>28</v>
      </c>
      <c r="C1643" s="87" t="s">
        <v>9</v>
      </c>
      <c r="D1643" s="87" t="s">
        <v>9</v>
      </c>
      <c r="E1643" s="87" t="s">
        <v>9</v>
      </c>
      <c r="G1643" t="str">
        <v>Sargans</v>
      </c>
    </row>
    <row r="1644" spans="1:7">
      <c r="A1644" t="s">
        <v>1838</v>
      </c>
      <c r="B1644" s="87" t="s">
        <v>30</v>
      </c>
      <c r="C1644" s="87" t="s">
        <v>9</v>
      </c>
      <c r="D1644" s="87" t="s">
        <v>10</v>
      </c>
      <c r="E1644" s="87" t="s">
        <v>7</v>
      </c>
      <c r="G1644" t="str">
        <v>Sarmenstorf</v>
      </c>
    </row>
    <row r="1645" spans="1:7">
      <c r="A1645" t="s">
        <v>1839</v>
      </c>
      <c r="B1645" s="87" t="s">
        <v>17</v>
      </c>
      <c r="C1645" s="87" t="s">
        <v>7</v>
      </c>
      <c r="D1645" s="87" t="s">
        <v>7</v>
      </c>
      <c r="E1645" s="87" t="s">
        <v>7</v>
      </c>
      <c r="G1645" t="str">
        <v>Sarnen</v>
      </c>
    </row>
    <row r="1646" spans="1:7">
      <c r="A1646" t="s">
        <v>1840</v>
      </c>
      <c r="B1646" s="87" t="s">
        <v>36</v>
      </c>
      <c r="C1646" s="87" t="s">
        <v>8</v>
      </c>
      <c r="D1646" s="87" t="s">
        <v>8</v>
      </c>
      <c r="E1646" s="87" t="s">
        <v>7</v>
      </c>
      <c r="G1646" t="str">
        <v>Satigny</v>
      </c>
    </row>
    <row r="1647" spans="1:7">
      <c r="A1647" t="s">
        <v>1841</v>
      </c>
      <c r="B1647" s="87" t="s">
        <v>16</v>
      </c>
      <c r="C1647" s="87" t="s">
        <v>9</v>
      </c>
      <c r="D1647" s="87" t="s">
        <v>7</v>
      </c>
      <c r="E1647" s="87" t="s">
        <v>9</v>
      </c>
      <c r="G1647" t="str">
        <v>Sattel</v>
      </c>
    </row>
    <row r="1648" spans="1:7">
      <c r="A1648" t="s">
        <v>1842</v>
      </c>
      <c r="B1648" s="87" t="s">
        <v>33</v>
      </c>
      <c r="C1648" s="87" t="s">
        <v>9</v>
      </c>
      <c r="D1648" s="87" t="s">
        <v>10</v>
      </c>
      <c r="E1648" s="87" t="s">
        <v>10</v>
      </c>
      <c r="G1648" t="str">
        <v>Saubraz</v>
      </c>
    </row>
    <row r="1649" spans="1:7">
      <c r="A1649" t="s">
        <v>1843</v>
      </c>
      <c r="B1649" s="87" t="s">
        <v>12</v>
      </c>
      <c r="C1649" s="87" t="s">
        <v>11</v>
      </c>
      <c r="D1649" s="87" t="s">
        <v>11</v>
      </c>
      <c r="E1649" s="87" t="s">
        <v>11</v>
      </c>
      <c r="G1649" t="str">
        <v>Sauge</v>
      </c>
    </row>
    <row r="1650" spans="1:7">
      <c r="A1650" t="s">
        <v>1844</v>
      </c>
      <c r="B1650" s="87" t="s">
        <v>37</v>
      </c>
      <c r="C1650" s="87" t="s">
        <v>13</v>
      </c>
      <c r="D1650" s="87" t="s">
        <v>13</v>
      </c>
      <c r="E1650" s="87" t="s">
        <v>13</v>
      </c>
      <c r="G1650" t="str">
        <v>Saulcy</v>
      </c>
    </row>
    <row r="1651" spans="1:7">
      <c r="A1651" t="s">
        <v>1845</v>
      </c>
      <c r="B1651" s="87" t="s">
        <v>12</v>
      </c>
      <c r="C1651" s="87" t="s">
        <v>13</v>
      </c>
      <c r="D1651" s="87" t="s">
        <v>13</v>
      </c>
      <c r="E1651" s="87" t="s">
        <v>11</v>
      </c>
      <c r="G1651" t="str">
        <v>Saules (BE)</v>
      </c>
    </row>
    <row r="1652" spans="1:7">
      <c r="A1652" t="s">
        <v>1846</v>
      </c>
      <c r="B1652" s="87" t="s">
        <v>34</v>
      </c>
      <c r="C1652" s="87" t="s">
        <v>10</v>
      </c>
      <c r="D1652" s="87" t="s">
        <v>10</v>
      </c>
      <c r="E1652" s="87" t="s">
        <v>10</v>
      </c>
      <c r="G1652" t="str">
        <v>Savièse</v>
      </c>
    </row>
    <row r="1653" spans="1:7">
      <c r="A1653" t="s">
        <v>1847</v>
      </c>
      <c r="B1653" s="87" t="s">
        <v>33</v>
      </c>
      <c r="C1653" s="87" t="s">
        <v>7</v>
      </c>
      <c r="D1653" s="87" t="s">
        <v>9</v>
      </c>
      <c r="E1653" s="87" t="s">
        <v>9</v>
      </c>
      <c r="G1653" t="str">
        <v>Savigny</v>
      </c>
    </row>
    <row r="1654" spans="1:7">
      <c r="A1654" t="s">
        <v>1848</v>
      </c>
      <c r="B1654" s="87" t="s">
        <v>32</v>
      </c>
      <c r="C1654" s="87" t="s">
        <v>9</v>
      </c>
      <c r="D1654" s="87" t="s">
        <v>9</v>
      </c>
      <c r="E1654" s="87" t="s">
        <v>9</v>
      </c>
      <c r="G1654" t="str">
        <v>Savosa</v>
      </c>
    </row>
    <row r="1655" spans="1:7">
      <c r="A1655" t="s">
        <v>1849</v>
      </c>
      <c r="B1655" s="87" t="s">
        <v>12</v>
      </c>
      <c r="C1655" s="87" t="s">
        <v>11</v>
      </c>
      <c r="D1655" s="87" t="s">
        <v>11</v>
      </c>
      <c r="E1655" s="87" t="s">
        <v>13</v>
      </c>
      <c r="G1655" t="str">
        <v>Saxeten</v>
      </c>
    </row>
    <row r="1656" spans="1:7">
      <c r="A1656" t="s">
        <v>1850</v>
      </c>
      <c r="B1656" s="87" t="s">
        <v>34</v>
      </c>
      <c r="C1656" s="87" t="s">
        <v>10</v>
      </c>
      <c r="D1656" s="87" t="s">
        <v>10</v>
      </c>
      <c r="E1656" s="87" t="s">
        <v>10</v>
      </c>
      <c r="G1656" t="str">
        <v>Saxon</v>
      </c>
    </row>
    <row r="1657" spans="1:7">
      <c r="A1657" t="s">
        <v>1851</v>
      </c>
      <c r="B1657" s="87" t="s">
        <v>25</v>
      </c>
      <c r="C1657" s="87" t="s">
        <v>7</v>
      </c>
      <c r="D1657" s="87" t="s">
        <v>7</v>
      </c>
      <c r="E1657" s="87" t="s">
        <v>7</v>
      </c>
      <c r="G1657" t="str">
        <v>Schaffhausen</v>
      </c>
    </row>
    <row r="1658" spans="1:7">
      <c r="A1658" t="s">
        <v>1852</v>
      </c>
      <c r="B1658" s="87" t="s">
        <v>30</v>
      </c>
      <c r="C1658" s="87" t="s">
        <v>9</v>
      </c>
      <c r="D1658" s="87" t="s">
        <v>9</v>
      </c>
      <c r="E1658" s="87" t="s">
        <v>7</v>
      </c>
      <c r="G1658" t="str">
        <v>Schafisheim</v>
      </c>
    </row>
    <row r="1659" spans="1:7">
      <c r="A1659" t="s">
        <v>1853</v>
      </c>
      <c r="B1659" s="87" t="s">
        <v>29</v>
      </c>
      <c r="C1659" s="87" t="s">
        <v>9</v>
      </c>
      <c r="D1659" s="87" t="s">
        <v>7</v>
      </c>
      <c r="E1659" s="87" t="s">
        <v>9</v>
      </c>
      <c r="G1659" t="str">
        <v>S-chanf</v>
      </c>
    </row>
    <row r="1660" spans="1:7">
      <c r="A1660" t="s">
        <v>1854</v>
      </c>
      <c r="B1660" s="87" t="s">
        <v>12</v>
      </c>
      <c r="C1660" s="87" t="s">
        <v>13</v>
      </c>
      <c r="D1660" s="87" t="s">
        <v>11</v>
      </c>
      <c r="E1660" s="87" t="s">
        <v>13</v>
      </c>
      <c r="G1660" t="str">
        <v>Schangnau</v>
      </c>
    </row>
    <row r="1661" spans="1:7">
      <c r="A1661" t="s">
        <v>1855</v>
      </c>
      <c r="B1661" s="87" t="s">
        <v>28</v>
      </c>
      <c r="C1661" s="87" t="s">
        <v>9</v>
      </c>
      <c r="D1661" s="87" t="s">
        <v>9</v>
      </c>
      <c r="E1661" s="87" t="s">
        <v>9</v>
      </c>
      <c r="G1661" t="str">
        <v>Schänis</v>
      </c>
    </row>
    <row r="1662" spans="1:7">
      <c r="A1662" t="s">
        <v>1856</v>
      </c>
      <c r="B1662" s="87" t="s">
        <v>29</v>
      </c>
      <c r="C1662" s="87" t="s">
        <v>11</v>
      </c>
      <c r="D1662" s="87" t="s">
        <v>10</v>
      </c>
      <c r="E1662" s="87" t="s">
        <v>10</v>
      </c>
      <c r="G1662" t="str">
        <v>Scharans</v>
      </c>
    </row>
    <row r="1663" spans="1:7">
      <c r="A1663" t="s">
        <v>1857</v>
      </c>
      <c r="B1663" s="87" t="s">
        <v>15</v>
      </c>
      <c r="C1663" s="87" t="s">
        <v>9</v>
      </c>
      <c r="D1663" s="87" t="s">
        <v>7</v>
      </c>
      <c r="E1663" s="87" t="s">
        <v>9</v>
      </c>
      <c r="G1663" t="str">
        <v>Schattdorf</v>
      </c>
    </row>
    <row r="1664" spans="1:7">
      <c r="A1664" t="s">
        <v>1858</v>
      </c>
      <c r="B1664" s="87" t="s">
        <v>12</v>
      </c>
      <c r="C1664" s="87" t="s">
        <v>11</v>
      </c>
      <c r="D1664" s="87" t="s">
        <v>11</v>
      </c>
      <c r="E1664" s="87" t="s">
        <v>11</v>
      </c>
      <c r="G1664" t="str">
        <v>Schattenhalb</v>
      </c>
    </row>
    <row r="1665" spans="1:7">
      <c r="A1665" t="s">
        <v>1859</v>
      </c>
      <c r="B1665" s="87" t="s">
        <v>12</v>
      </c>
      <c r="C1665" s="87" t="s">
        <v>13</v>
      </c>
      <c r="D1665" s="87" t="s">
        <v>13</v>
      </c>
      <c r="E1665" s="87" t="s">
        <v>13</v>
      </c>
      <c r="G1665" t="str">
        <v>Schelten</v>
      </c>
    </row>
    <row r="1666" spans="1:7">
      <c r="A1666" t="s">
        <v>1860</v>
      </c>
      <c r="B1666" s="87" t="s">
        <v>14</v>
      </c>
      <c r="C1666" s="87" t="s">
        <v>7</v>
      </c>
      <c r="D1666" s="87" t="s">
        <v>7</v>
      </c>
      <c r="E1666" s="87" t="s">
        <v>7</v>
      </c>
      <c r="G1666" t="str">
        <v>Schenkon</v>
      </c>
    </row>
    <row r="1667" spans="1:7">
      <c r="A1667" t="s">
        <v>1861</v>
      </c>
      <c r="B1667" s="87" t="s">
        <v>12</v>
      </c>
      <c r="C1667" s="87" t="s">
        <v>10</v>
      </c>
      <c r="D1667" s="87" t="s">
        <v>10</v>
      </c>
      <c r="E1667" s="87" t="s">
        <v>10</v>
      </c>
      <c r="G1667" t="str">
        <v>Scheuren</v>
      </c>
    </row>
    <row r="1668" spans="1:7">
      <c r="A1668" t="s">
        <v>1862</v>
      </c>
      <c r="B1668" s="87" t="s">
        <v>29</v>
      </c>
      <c r="C1668" s="87" t="s">
        <v>10</v>
      </c>
      <c r="D1668" s="87" t="s">
        <v>9</v>
      </c>
      <c r="E1668" s="87" t="s">
        <v>11</v>
      </c>
      <c r="G1668" t="str">
        <v>Schiers</v>
      </c>
    </row>
    <row r="1669" spans="1:7">
      <c r="A1669" t="s">
        <v>1863</v>
      </c>
      <c r="B1669" s="87" t="s">
        <v>30</v>
      </c>
      <c r="C1669" s="87" t="s">
        <v>9</v>
      </c>
      <c r="D1669" s="87" t="s">
        <v>9</v>
      </c>
      <c r="E1669" s="87" t="s">
        <v>9</v>
      </c>
      <c r="G1669" t="str">
        <v>Schinznach</v>
      </c>
    </row>
    <row r="1670" spans="1:7">
      <c r="A1670" t="s">
        <v>1864</v>
      </c>
      <c r="B1670" s="87" t="s">
        <v>31</v>
      </c>
      <c r="C1670" s="87" t="s">
        <v>9</v>
      </c>
      <c r="D1670" s="87" t="s">
        <v>9</v>
      </c>
      <c r="E1670" s="87" t="s">
        <v>9</v>
      </c>
      <c r="G1670" t="str">
        <v>Schlatt (TG)</v>
      </c>
    </row>
    <row r="1671" spans="1:7">
      <c r="A1671" t="s">
        <v>1865</v>
      </c>
      <c r="B1671" s="87" t="s">
        <v>6</v>
      </c>
      <c r="C1671" s="87" t="s">
        <v>9</v>
      </c>
      <c r="D1671" s="87" t="s">
        <v>9</v>
      </c>
      <c r="E1671" s="87" t="s">
        <v>9</v>
      </c>
      <c r="G1671" t="str">
        <v>Schlatt (ZH)</v>
      </c>
    </row>
    <row r="1672" spans="1:7">
      <c r="A1672" t="s">
        <v>1866</v>
      </c>
      <c r="B1672" s="87" t="s">
        <v>27</v>
      </c>
      <c r="C1672" s="87" t="s">
        <v>11</v>
      </c>
      <c r="D1672" s="87" t="s">
        <v>10</v>
      </c>
      <c r="E1672" s="87" t="s">
        <v>10</v>
      </c>
      <c r="G1672" t="str">
        <v>Schlatt-Haslen</v>
      </c>
    </row>
    <row r="1673" spans="1:7">
      <c r="A1673" t="s">
        <v>1867</v>
      </c>
      <c r="B1673" s="87" t="s">
        <v>6</v>
      </c>
      <c r="C1673" s="87" t="s">
        <v>7</v>
      </c>
      <c r="D1673" s="87" t="s">
        <v>9</v>
      </c>
      <c r="E1673" s="87" t="s">
        <v>7</v>
      </c>
      <c r="G1673" t="str">
        <v>Schleinikon</v>
      </c>
    </row>
    <row r="1674" spans="1:7">
      <c r="A1674" t="s">
        <v>1868</v>
      </c>
      <c r="B1674" s="87" t="s">
        <v>25</v>
      </c>
      <c r="C1674" s="87" t="s">
        <v>11</v>
      </c>
      <c r="D1674" s="87" t="s">
        <v>11</v>
      </c>
      <c r="E1674" s="87" t="s">
        <v>11</v>
      </c>
      <c r="G1674" t="str">
        <v>Schleitheim</v>
      </c>
    </row>
    <row r="1675" spans="1:7">
      <c r="A1675" t="s">
        <v>1869</v>
      </c>
      <c r="B1675" s="87" t="s">
        <v>14</v>
      </c>
      <c r="C1675" s="87" t="s">
        <v>9</v>
      </c>
      <c r="D1675" s="87" t="s">
        <v>9</v>
      </c>
      <c r="E1675" s="87" t="s">
        <v>9</v>
      </c>
      <c r="G1675" t="str">
        <v>Schlierbach</v>
      </c>
    </row>
    <row r="1676" spans="1:7">
      <c r="A1676" t="s">
        <v>1870</v>
      </c>
      <c r="B1676" s="87" t="s">
        <v>6</v>
      </c>
      <c r="C1676" s="87" t="s">
        <v>8</v>
      </c>
      <c r="D1676" s="87" t="s">
        <v>8</v>
      </c>
      <c r="E1676" s="87" t="s">
        <v>8</v>
      </c>
      <c r="G1676" t="str">
        <v>Schlieren</v>
      </c>
    </row>
    <row r="1677" spans="1:7">
      <c r="A1677" t="s">
        <v>1871</v>
      </c>
      <c r="B1677" s="87" t="s">
        <v>30</v>
      </c>
      <c r="C1677" s="87" t="s">
        <v>11</v>
      </c>
      <c r="D1677" s="87" t="s">
        <v>10</v>
      </c>
      <c r="E1677" s="87" t="s">
        <v>10</v>
      </c>
      <c r="G1677" t="str">
        <v>Schlossrued</v>
      </c>
    </row>
    <row r="1678" spans="1:7">
      <c r="A1678" t="s">
        <v>1872</v>
      </c>
      <c r="B1678" s="87" t="s">
        <v>29</v>
      </c>
      <c r="C1678" s="87" t="s">
        <v>9</v>
      </c>
      <c r="D1678" s="87" t="s">
        <v>9</v>
      </c>
      <c r="E1678" s="87" t="s">
        <v>10</v>
      </c>
      <c r="G1678" t="str">
        <v>Schluein</v>
      </c>
    </row>
    <row r="1679" spans="1:7">
      <c r="A1679" t="s">
        <v>1873</v>
      </c>
      <c r="B1679" s="87" t="s">
        <v>28</v>
      </c>
      <c r="C1679" s="87" t="s">
        <v>9</v>
      </c>
      <c r="D1679" s="87" t="s">
        <v>7</v>
      </c>
      <c r="E1679" s="87" t="s">
        <v>9</v>
      </c>
      <c r="G1679" t="str">
        <v>Schmerikon</v>
      </c>
    </row>
    <row r="1680" spans="1:7">
      <c r="A1680" t="s">
        <v>1874</v>
      </c>
      <c r="B1680" s="87" t="s">
        <v>30</v>
      </c>
      <c r="C1680" s="87" t="s">
        <v>10</v>
      </c>
      <c r="D1680" s="87" t="s">
        <v>11</v>
      </c>
      <c r="E1680" s="87" t="s">
        <v>10</v>
      </c>
      <c r="G1680" t="str">
        <v>Schmiedrued</v>
      </c>
    </row>
    <row r="1681" spans="1:7">
      <c r="A1681" t="s">
        <v>1875</v>
      </c>
      <c r="B1681" s="87" t="s">
        <v>21</v>
      </c>
      <c r="C1681" s="87" t="s">
        <v>10</v>
      </c>
      <c r="D1681" s="87" t="s">
        <v>9</v>
      </c>
      <c r="E1681" s="87" t="s">
        <v>9</v>
      </c>
      <c r="G1681" t="str">
        <v>Schmitten (FR)</v>
      </c>
    </row>
    <row r="1682" spans="1:7">
      <c r="A1682" t="s">
        <v>1876</v>
      </c>
      <c r="B1682" s="87" t="s">
        <v>29</v>
      </c>
      <c r="C1682" s="87" t="s">
        <v>11</v>
      </c>
      <c r="D1682" s="87" t="s">
        <v>10</v>
      </c>
      <c r="E1682" s="87" t="s">
        <v>11</v>
      </c>
      <c r="G1682" t="str">
        <v>Schmitten (GR)</v>
      </c>
    </row>
    <row r="1683" spans="1:7">
      <c r="A1683" t="s">
        <v>1877</v>
      </c>
      <c r="B1683" s="87" t="s">
        <v>30</v>
      </c>
      <c r="C1683" s="87" t="s">
        <v>9</v>
      </c>
      <c r="D1683" s="87" t="s">
        <v>9</v>
      </c>
      <c r="E1683" s="87" t="s">
        <v>9</v>
      </c>
      <c r="G1683" t="str">
        <v>Schneisingen</v>
      </c>
    </row>
    <row r="1684" spans="1:7">
      <c r="A1684" t="s">
        <v>1878</v>
      </c>
      <c r="B1684" s="87" t="s">
        <v>22</v>
      </c>
      <c r="C1684" s="87" t="s">
        <v>9</v>
      </c>
      <c r="D1684" s="87" t="s">
        <v>10</v>
      </c>
      <c r="E1684" s="87" t="s">
        <v>10</v>
      </c>
      <c r="G1684" t="str">
        <v>Schnottwil</v>
      </c>
    </row>
    <row r="1685" spans="1:7">
      <c r="A1685" t="s">
        <v>1879</v>
      </c>
      <c r="B1685" s="87" t="s">
        <v>6</v>
      </c>
      <c r="C1685" s="87" t="s">
        <v>9</v>
      </c>
      <c r="D1685" s="87" t="s">
        <v>7</v>
      </c>
      <c r="E1685" s="87" t="s">
        <v>7</v>
      </c>
      <c r="G1685" t="str">
        <v>Schöfflisdorf</v>
      </c>
    </row>
    <row r="1686" spans="1:7">
      <c r="A1686" t="s">
        <v>1880</v>
      </c>
      <c r="B1686" s="87" t="s">
        <v>30</v>
      </c>
      <c r="C1686" s="87" t="s">
        <v>7</v>
      </c>
      <c r="D1686" s="87" t="s">
        <v>9</v>
      </c>
      <c r="E1686" s="87" t="s">
        <v>7</v>
      </c>
      <c r="G1686" t="str">
        <v>Schöftland</v>
      </c>
    </row>
    <row r="1687" spans="1:7">
      <c r="A1687" t="s">
        <v>1881</v>
      </c>
      <c r="B1687" s="87" t="s">
        <v>24</v>
      </c>
      <c r="C1687" s="87" t="s">
        <v>9</v>
      </c>
      <c r="D1687" s="87" t="s">
        <v>9</v>
      </c>
      <c r="E1687" s="87" t="s">
        <v>9</v>
      </c>
      <c r="G1687" t="str">
        <v>Schönenbuch</v>
      </c>
    </row>
    <row r="1688" spans="1:7">
      <c r="A1688" t="s">
        <v>1882</v>
      </c>
      <c r="B1688" s="87" t="s">
        <v>26</v>
      </c>
      <c r="C1688" s="87" t="s">
        <v>11</v>
      </c>
      <c r="D1688" s="87" t="s">
        <v>11</v>
      </c>
      <c r="E1688" s="87" t="s">
        <v>11</v>
      </c>
      <c r="G1688" t="str">
        <v>Schönengrund</v>
      </c>
    </row>
    <row r="1689" spans="1:7">
      <c r="A1689" t="s">
        <v>1883</v>
      </c>
      <c r="B1689" s="87" t="s">
        <v>22</v>
      </c>
      <c r="C1689" s="87" t="s">
        <v>9</v>
      </c>
      <c r="D1689" s="87" t="s">
        <v>10</v>
      </c>
      <c r="E1689" s="87" t="s">
        <v>9</v>
      </c>
      <c r="G1689" t="str">
        <v>Schönenwerd</v>
      </c>
    </row>
    <row r="1690" spans="1:7">
      <c r="A1690" t="s">
        <v>1884</v>
      </c>
      <c r="B1690" s="87" t="s">
        <v>14</v>
      </c>
      <c r="C1690" s="87" t="s">
        <v>10</v>
      </c>
      <c r="D1690" s="87" t="s">
        <v>9</v>
      </c>
      <c r="E1690" s="87" t="s">
        <v>9</v>
      </c>
      <c r="G1690" t="str">
        <v>Schongau</v>
      </c>
    </row>
    <row r="1691" spans="1:7">
      <c r="A1691" t="s">
        <v>1885</v>
      </c>
      <c r="B1691" s="87" t="s">
        <v>31</v>
      </c>
      <c r="C1691" s="87" t="s">
        <v>11</v>
      </c>
      <c r="D1691" s="87" t="s">
        <v>10</v>
      </c>
      <c r="E1691" s="87" t="s">
        <v>10</v>
      </c>
      <c r="G1691" t="str">
        <v>Schönholzerswilen</v>
      </c>
    </row>
    <row r="1692" spans="1:7">
      <c r="A1692" t="s">
        <v>1886</v>
      </c>
      <c r="B1692" s="87" t="s">
        <v>14</v>
      </c>
      <c r="C1692" s="87" t="s">
        <v>10</v>
      </c>
      <c r="D1692" s="87" t="s">
        <v>9</v>
      </c>
      <c r="E1692" s="87" t="s">
        <v>9</v>
      </c>
      <c r="G1692" t="str">
        <v>Schötz</v>
      </c>
    </row>
    <row r="1693" spans="1:7">
      <c r="A1693" t="s">
        <v>1887</v>
      </c>
      <c r="B1693" s="87" t="s">
        <v>16</v>
      </c>
      <c r="C1693" s="87" t="s">
        <v>7</v>
      </c>
      <c r="D1693" s="87" t="s">
        <v>7</v>
      </c>
      <c r="E1693" s="87" t="s">
        <v>7</v>
      </c>
      <c r="G1693" t="str">
        <v>Schübelbach</v>
      </c>
    </row>
    <row r="1694" spans="1:7">
      <c r="A1694" t="s">
        <v>1888</v>
      </c>
      <c r="B1694" s="87" t="s">
        <v>30</v>
      </c>
      <c r="C1694" s="87" t="s">
        <v>11</v>
      </c>
      <c r="D1694" s="87" t="s">
        <v>10</v>
      </c>
      <c r="E1694" s="87" t="s">
        <v>10</v>
      </c>
      <c r="G1694" t="str">
        <v>Schupfart</v>
      </c>
    </row>
    <row r="1695" spans="1:7">
      <c r="A1695" t="s">
        <v>1889</v>
      </c>
      <c r="B1695" s="87" t="s">
        <v>12</v>
      </c>
      <c r="C1695" s="87" t="s">
        <v>9</v>
      </c>
      <c r="D1695" s="87" t="s">
        <v>9</v>
      </c>
      <c r="E1695" s="87" t="s">
        <v>9</v>
      </c>
      <c r="G1695" t="str">
        <v>Schüpfen</v>
      </c>
    </row>
    <row r="1696" spans="1:7">
      <c r="A1696" t="s">
        <v>1890</v>
      </c>
      <c r="B1696" s="87" t="s">
        <v>14</v>
      </c>
      <c r="C1696" s="87" t="s">
        <v>10</v>
      </c>
      <c r="D1696" s="87" t="s">
        <v>10</v>
      </c>
      <c r="E1696" s="87" t="s">
        <v>10</v>
      </c>
      <c r="G1696" t="str">
        <v>Schüpfheim</v>
      </c>
    </row>
    <row r="1697" spans="1:7">
      <c r="A1697" t="s">
        <v>1891</v>
      </c>
      <c r="B1697" s="87" t="s">
        <v>30</v>
      </c>
      <c r="C1697" s="87" t="s">
        <v>11</v>
      </c>
      <c r="D1697" s="87" t="s">
        <v>11</v>
      </c>
      <c r="E1697" s="87" t="s">
        <v>10</v>
      </c>
      <c r="G1697" t="str">
        <v>Schwaderloch</v>
      </c>
    </row>
    <row r="1698" spans="1:7">
      <c r="A1698" t="s">
        <v>1892</v>
      </c>
      <c r="B1698" s="87" t="s">
        <v>12</v>
      </c>
      <c r="C1698" s="87" t="s">
        <v>11</v>
      </c>
      <c r="D1698" s="87" t="s">
        <v>10</v>
      </c>
      <c r="E1698" s="87" t="s">
        <v>10</v>
      </c>
      <c r="G1698" t="str">
        <v>Schwadernau</v>
      </c>
    </row>
    <row r="1699" spans="1:7">
      <c r="A1699" t="s">
        <v>1893</v>
      </c>
      <c r="B1699" s="87" t="s">
        <v>12</v>
      </c>
      <c r="C1699" s="87" t="s">
        <v>10</v>
      </c>
      <c r="D1699" s="87" t="s">
        <v>10</v>
      </c>
      <c r="E1699" s="87" t="s">
        <v>11</v>
      </c>
      <c r="G1699" t="str">
        <v>Schwanden bei Brienz</v>
      </c>
    </row>
    <row r="1700" spans="1:7">
      <c r="A1700" t="s">
        <v>1894</v>
      </c>
      <c r="B1700" s="87" t="s">
        <v>14</v>
      </c>
      <c r="C1700" s="87" t="s">
        <v>9</v>
      </c>
      <c r="D1700" s="87" t="s">
        <v>9</v>
      </c>
      <c r="E1700" s="87" t="s">
        <v>9</v>
      </c>
      <c r="G1700" t="str">
        <v>Schwarzenberg</v>
      </c>
    </row>
    <row r="1701" spans="1:7">
      <c r="A1701" t="s">
        <v>1895</v>
      </c>
      <c r="B1701" s="87" t="s">
        <v>12</v>
      </c>
      <c r="C1701" s="87" t="s">
        <v>10</v>
      </c>
      <c r="D1701" s="87" t="s">
        <v>10</v>
      </c>
      <c r="E1701" s="87" t="s">
        <v>10</v>
      </c>
      <c r="G1701" t="str">
        <v>Schwarzenburg</v>
      </c>
    </row>
    <row r="1702" spans="1:7">
      <c r="A1702" t="s">
        <v>1896</v>
      </c>
      <c r="B1702" s="87" t="s">
        <v>12</v>
      </c>
      <c r="C1702" s="87" t="s">
        <v>11</v>
      </c>
      <c r="D1702" s="87" t="s">
        <v>11</v>
      </c>
      <c r="E1702" s="87" t="s">
        <v>10</v>
      </c>
      <c r="G1702" t="str">
        <v>Schwarzhäusern</v>
      </c>
    </row>
    <row r="1703" spans="1:7">
      <c r="A1703" t="s">
        <v>1897</v>
      </c>
      <c r="B1703" s="87" t="s">
        <v>26</v>
      </c>
      <c r="C1703" s="87" t="s">
        <v>11</v>
      </c>
      <c r="D1703" s="87" t="s">
        <v>10</v>
      </c>
      <c r="E1703" s="87" t="s">
        <v>11</v>
      </c>
      <c r="G1703" t="str">
        <v>Schwellbrunn</v>
      </c>
    </row>
    <row r="1704" spans="1:7">
      <c r="A1704" t="s">
        <v>1898</v>
      </c>
      <c r="B1704" s="87" t="s">
        <v>27</v>
      </c>
      <c r="C1704" s="87" t="s">
        <v>11</v>
      </c>
      <c r="D1704" s="87" t="s">
        <v>9</v>
      </c>
      <c r="E1704" s="87" t="s">
        <v>10</v>
      </c>
      <c r="G1704" t="str">
        <v>Schwende</v>
      </c>
    </row>
    <row r="1705" spans="1:7">
      <c r="A1705" t="s">
        <v>1899</v>
      </c>
      <c r="B1705" s="87" t="s">
        <v>6</v>
      </c>
      <c r="C1705" s="87" t="s">
        <v>8</v>
      </c>
      <c r="D1705" s="87" t="s">
        <v>8</v>
      </c>
      <c r="E1705" s="87" t="s">
        <v>7</v>
      </c>
      <c r="G1705" t="str">
        <v>Schwerzenbach</v>
      </c>
    </row>
    <row r="1706" spans="1:7">
      <c r="A1706" t="s">
        <v>1900</v>
      </c>
      <c r="B1706" s="87" t="s">
        <v>16</v>
      </c>
      <c r="C1706" s="87" t="s">
        <v>7</v>
      </c>
      <c r="D1706" s="87" t="s">
        <v>8</v>
      </c>
      <c r="E1706" s="87" t="s">
        <v>8</v>
      </c>
      <c r="G1706" t="str">
        <v>Schwyz</v>
      </c>
    </row>
    <row r="1707" spans="1:7">
      <c r="A1707" t="s">
        <v>1901</v>
      </c>
      <c r="B1707" s="87" t="s">
        <v>29</v>
      </c>
      <c r="C1707" s="87" t="s">
        <v>9</v>
      </c>
      <c r="D1707" s="87" t="s">
        <v>7</v>
      </c>
      <c r="E1707" s="87" t="s">
        <v>9</v>
      </c>
      <c r="G1707" t="str">
        <v>Scuol</v>
      </c>
    </row>
    <row r="1708" spans="1:7">
      <c r="A1708" t="s">
        <v>1902</v>
      </c>
      <c r="B1708" s="87" t="s">
        <v>12</v>
      </c>
      <c r="C1708" s="87" t="s">
        <v>11</v>
      </c>
      <c r="D1708" s="87" t="s">
        <v>11</v>
      </c>
      <c r="E1708" s="87" t="s">
        <v>11</v>
      </c>
      <c r="G1708" t="str">
        <v>Seeberg</v>
      </c>
    </row>
    <row r="1709" spans="1:7">
      <c r="A1709" t="s">
        <v>1903</v>
      </c>
      <c r="B1709" s="87" t="s">
        <v>12</v>
      </c>
      <c r="C1709" s="87" t="s">
        <v>10</v>
      </c>
      <c r="D1709" s="87" t="s">
        <v>10</v>
      </c>
      <c r="E1709" s="87" t="s">
        <v>10</v>
      </c>
      <c r="G1709" t="str">
        <v>Seedorf (BE)</v>
      </c>
    </row>
    <row r="1710" spans="1:7">
      <c r="A1710" t="s">
        <v>1904</v>
      </c>
      <c r="B1710" s="87" t="s">
        <v>15</v>
      </c>
      <c r="C1710" s="87" t="s">
        <v>10</v>
      </c>
      <c r="D1710" s="87" t="s">
        <v>9</v>
      </c>
      <c r="E1710" s="87" t="s">
        <v>9</v>
      </c>
      <c r="G1710" t="str">
        <v>Seedorf (UR)</v>
      </c>
    </row>
    <row r="1711" spans="1:7">
      <c r="A1711" t="s">
        <v>1905</v>
      </c>
      <c r="B1711" s="87" t="s">
        <v>6</v>
      </c>
      <c r="C1711" s="87" t="s">
        <v>7</v>
      </c>
      <c r="D1711" s="87" t="s">
        <v>7</v>
      </c>
      <c r="E1711" s="87" t="s">
        <v>7</v>
      </c>
      <c r="G1711" t="str">
        <v>Seegräben</v>
      </c>
    </row>
    <row r="1712" spans="1:7">
      <c r="A1712" t="s">
        <v>1906</v>
      </c>
      <c r="B1712" s="87" t="s">
        <v>12</v>
      </c>
      <c r="C1712" s="87" t="s">
        <v>13</v>
      </c>
      <c r="D1712" s="87" t="s">
        <v>13</v>
      </c>
      <c r="E1712" s="87" t="s">
        <v>13</v>
      </c>
      <c r="G1712" t="str">
        <v>Seehof</v>
      </c>
    </row>
    <row r="1713" spans="1:7">
      <c r="A1713" t="s">
        <v>1907</v>
      </c>
      <c r="B1713" s="87" t="s">
        <v>15</v>
      </c>
      <c r="C1713" s="87" t="s">
        <v>11</v>
      </c>
      <c r="D1713" s="87" t="s">
        <v>10</v>
      </c>
      <c r="E1713" s="87" t="s">
        <v>10</v>
      </c>
      <c r="G1713" t="str">
        <v>Seelisberg</v>
      </c>
    </row>
    <row r="1714" spans="1:7">
      <c r="A1714" t="s">
        <v>1908</v>
      </c>
      <c r="B1714" s="87" t="s">
        <v>30</v>
      </c>
      <c r="C1714" s="87" t="s">
        <v>9</v>
      </c>
      <c r="D1714" s="87" t="s">
        <v>7</v>
      </c>
      <c r="E1714" s="87" t="s">
        <v>7</v>
      </c>
      <c r="G1714" t="str">
        <v>Seengen</v>
      </c>
    </row>
    <row r="1715" spans="1:7">
      <c r="A1715" t="s">
        <v>1909</v>
      </c>
      <c r="B1715" s="87" t="s">
        <v>22</v>
      </c>
      <c r="C1715" s="87" t="s">
        <v>11</v>
      </c>
      <c r="D1715" s="87" t="s">
        <v>11</v>
      </c>
      <c r="E1715" s="87" t="s">
        <v>11</v>
      </c>
      <c r="G1715" t="str">
        <v>Seewen</v>
      </c>
    </row>
    <row r="1716" spans="1:7">
      <c r="A1716" t="s">
        <v>1910</v>
      </c>
      <c r="B1716" s="87" t="s">
        <v>29</v>
      </c>
      <c r="C1716" s="87" t="s">
        <v>11</v>
      </c>
      <c r="D1716" s="87" t="s">
        <v>9</v>
      </c>
      <c r="E1716" s="87" t="s">
        <v>11</v>
      </c>
      <c r="G1716" t="str">
        <v>Seewis im Prättigau</v>
      </c>
    </row>
    <row r="1717" spans="1:7">
      <c r="A1717" t="s">
        <v>1911</v>
      </c>
      <c r="B1717" s="87" t="s">
        <v>12</v>
      </c>
      <c r="C1717" s="87" t="s">
        <v>9</v>
      </c>
      <c r="D1717" s="87" t="s">
        <v>10</v>
      </c>
      <c r="E1717" s="87" t="s">
        <v>10</v>
      </c>
      <c r="G1717" t="str">
        <v>Seftigen</v>
      </c>
    </row>
    <row r="1718" spans="1:7">
      <c r="A1718" t="s">
        <v>1912</v>
      </c>
      <c r="B1718" s="87" t="s">
        <v>24</v>
      </c>
      <c r="C1718" s="87" t="s">
        <v>10</v>
      </c>
      <c r="D1718" s="87" t="s">
        <v>9</v>
      </c>
      <c r="E1718" s="87" t="s">
        <v>9</v>
      </c>
      <c r="G1718" t="str">
        <v>Seltisberg</v>
      </c>
    </row>
    <row r="1719" spans="1:7">
      <c r="A1719" t="s">
        <v>1913</v>
      </c>
      <c r="B1719" s="87" t="s">
        <v>22</v>
      </c>
      <c r="C1719" s="87" t="s">
        <v>9</v>
      </c>
      <c r="D1719" s="87" t="s">
        <v>10</v>
      </c>
      <c r="E1719" s="87" t="s">
        <v>10</v>
      </c>
      <c r="G1719" t="str">
        <v>Selzach</v>
      </c>
    </row>
    <row r="1720" spans="1:7">
      <c r="A1720" t="s">
        <v>1914</v>
      </c>
      <c r="B1720" s="87" t="s">
        <v>34</v>
      </c>
      <c r="C1720" s="87" t="s">
        <v>11</v>
      </c>
      <c r="D1720" s="87" t="s">
        <v>11</v>
      </c>
      <c r="E1720" s="87" t="s">
        <v>11</v>
      </c>
      <c r="G1720" t="str">
        <v>Sembrancher</v>
      </c>
    </row>
    <row r="1721" spans="1:7">
      <c r="A1721" t="s">
        <v>1915</v>
      </c>
      <c r="B1721" s="87" t="s">
        <v>14</v>
      </c>
      <c r="C1721" s="87" t="s">
        <v>7</v>
      </c>
      <c r="D1721" s="87" t="s">
        <v>7</v>
      </c>
      <c r="E1721" s="87" t="s">
        <v>7</v>
      </c>
      <c r="G1721" t="str">
        <v>Sempach</v>
      </c>
    </row>
    <row r="1722" spans="1:7">
      <c r="A1722" t="s">
        <v>1916</v>
      </c>
      <c r="B1722" s="87" t="s">
        <v>21</v>
      </c>
      <c r="C1722" s="87" t="s">
        <v>10</v>
      </c>
      <c r="D1722" s="87" t="s">
        <v>10</v>
      </c>
      <c r="E1722" s="87" t="s">
        <v>10</v>
      </c>
      <c r="G1722" t="str">
        <v>Semsales</v>
      </c>
    </row>
    <row r="1723" spans="1:7">
      <c r="A1723" t="s">
        <v>1917</v>
      </c>
      <c r="B1723" s="87" t="s">
        <v>33</v>
      </c>
      <c r="C1723" s="87" t="s">
        <v>9</v>
      </c>
      <c r="D1723" s="87" t="s">
        <v>9</v>
      </c>
      <c r="E1723" s="87" t="s">
        <v>9</v>
      </c>
      <c r="G1723" t="str">
        <v>Senarclens</v>
      </c>
    </row>
    <row r="1724" spans="1:7">
      <c r="A1724" t="s">
        <v>1918</v>
      </c>
      <c r="B1724" s="87" t="s">
        <v>28</v>
      </c>
      <c r="C1724" s="87" t="s">
        <v>9</v>
      </c>
      <c r="D1724" s="87" t="s">
        <v>9</v>
      </c>
      <c r="E1724" s="87" t="s">
        <v>9</v>
      </c>
      <c r="G1724" t="str">
        <v>Sennwald</v>
      </c>
    </row>
    <row r="1725" spans="1:7">
      <c r="A1725" t="s">
        <v>1919</v>
      </c>
      <c r="B1725" s="87" t="s">
        <v>30</v>
      </c>
      <c r="C1725" s="87" t="s">
        <v>7</v>
      </c>
      <c r="D1725" s="87" t="s">
        <v>9</v>
      </c>
      <c r="E1725" s="87" t="s">
        <v>7</v>
      </c>
      <c r="G1725" t="str">
        <v>Seon</v>
      </c>
    </row>
    <row r="1726" spans="1:7">
      <c r="A1726" t="s">
        <v>1920</v>
      </c>
      <c r="B1726" s="87" t="s">
        <v>33</v>
      </c>
      <c r="C1726" s="87" t="s">
        <v>10</v>
      </c>
      <c r="D1726" s="87" t="s">
        <v>11</v>
      </c>
      <c r="E1726" s="87" t="s">
        <v>11</v>
      </c>
      <c r="G1726" t="str">
        <v>Sergey</v>
      </c>
    </row>
    <row r="1727" spans="1:7">
      <c r="A1727" t="s">
        <v>1921</v>
      </c>
      <c r="B1727" s="87" t="s">
        <v>32</v>
      </c>
      <c r="C1727" s="87" t="s">
        <v>11</v>
      </c>
      <c r="D1727" s="87" t="s">
        <v>11</v>
      </c>
      <c r="E1727" s="87" t="s">
        <v>11</v>
      </c>
      <c r="G1727" t="str">
        <v>Serravalle</v>
      </c>
    </row>
    <row r="1728" spans="1:7">
      <c r="A1728" t="s">
        <v>1922</v>
      </c>
      <c r="B1728" s="87" t="s">
        <v>33</v>
      </c>
      <c r="C1728" s="87" t="s">
        <v>9</v>
      </c>
      <c r="D1728" s="87" t="s">
        <v>9</v>
      </c>
      <c r="E1728" s="87" t="s">
        <v>9</v>
      </c>
      <c r="G1728" t="str">
        <v>Servion</v>
      </c>
    </row>
    <row r="1729" spans="1:7">
      <c r="A1729" t="s">
        <v>1923</v>
      </c>
      <c r="B1729" s="87" t="s">
        <v>32</v>
      </c>
      <c r="C1729" s="87" t="s">
        <v>9</v>
      </c>
      <c r="D1729" s="87" t="s">
        <v>9</v>
      </c>
      <c r="E1729" s="87" t="s">
        <v>9</v>
      </c>
      <c r="G1729" t="str">
        <v>Sessa</v>
      </c>
    </row>
    <row r="1730" spans="1:7">
      <c r="A1730" t="s">
        <v>1924</v>
      </c>
      <c r="B1730" s="87" t="s">
        <v>6</v>
      </c>
      <c r="C1730" s="87" t="s">
        <v>7</v>
      </c>
      <c r="D1730" s="87" t="s">
        <v>8</v>
      </c>
      <c r="E1730" s="87" t="s">
        <v>8</v>
      </c>
      <c r="G1730" t="str">
        <v>Seuzach</v>
      </c>
    </row>
    <row r="1731" spans="1:7">
      <c r="A1731" t="s">
        <v>1925</v>
      </c>
      <c r="B1731" s="87" t="s">
        <v>21</v>
      </c>
      <c r="C1731" s="87" t="s">
        <v>9</v>
      </c>
      <c r="D1731" s="87" t="s">
        <v>10</v>
      </c>
      <c r="E1731" s="87" t="s">
        <v>10</v>
      </c>
      <c r="G1731" t="str">
        <v>Sévaz</v>
      </c>
    </row>
    <row r="1732" spans="1:7">
      <c r="A1732" t="s">
        <v>1926</v>
      </c>
      <c r="B1732" s="87" t="s">
        <v>28</v>
      </c>
      <c r="C1732" s="87" t="s">
        <v>9</v>
      </c>
      <c r="D1732" s="87" t="s">
        <v>9</v>
      </c>
      <c r="E1732" s="87" t="s">
        <v>9</v>
      </c>
      <c r="G1732" t="str">
        <v>Sevelen</v>
      </c>
    </row>
    <row r="1733" spans="1:7">
      <c r="A1733" t="s">
        <v>1927</v>
      </c>
      <c r="B1733" s="87" t="s">
        <v>25</v>
      </c>
      <c r="C1733" s="87" t="s">
        <v>10</v>
      </c>
      <c r="D1733" s="87" t="s">
        <v>11</v>
      </c>
      <c r="E1733" s="87" t="s">
        <v>10</v>
      </c>
      <c r="G1733" t="str">
        <v>Siblingen</v>
      </c>
    </row>
    <row r="1734" spans="1:7">
      <c r="A1734" t="s">
        <v>1928</v>
      </c>
      <c r="B1734" s="87" t="s">
        <v>34</v>
      </c>
      <c r="C1734" s="87" t="s">
        <v>9</v>
      </c>
      <c r="D1734" s="87" t="s">
        <v>10</v>
      </c>
      <c r="E1734" s="87" t="s">
        <v>10</v>
      </c>
      <c r="G1734" t="str">
        <v>Sierre</v>
      </c>
    </row>
    <row r="1735" spans="1:7">
      <c r="A1735" t="s">
        <v>1929</v>
      </c>
      <c r="B1735" s="87" t="s">
        <v>30</v>
      </c>
      <c r="C1735" s="87" t="s">
        <v>10</v>
      </c>
      <c r="D1735" s="87" t="s">
        <v>10</v>
      </c>
      <c r="E1735" s="87" t="s">
        <v>9</v>
      </c>
      <c r="G1735" t="str">
        <v>Siglistorf</v>
      </c>
    </row>
    <row r="1736" spans="1:7">
      <c r="A1736" t="s">
        <v>1930</v>
      </c>
      <c r="B1736" s="87" t="s">
        <v>12</v>
      </c>
      <c r="C1736" s="87" t="s">
        <v>11</v>
      </c>
      <c r="D1736" s="87" t="s">
        <v>11</v>
      </c>
      <c r="E1736" s="87" t="s">
        <v>11</v>
      </c>
      <c r="G1736" t="str">
        <v>Signau</v>
      </c>
    </row>
    <row r="1737" spans="1:7">
      <c r="A1737" t="s">
        <v>1931</v>
      </c>
      <c r="B1737" s="87" t="s">
        <v>33</v>
      </c>
      <c r="C1737" s="87" t="s">
        <v>7</v>
      </c>
      <c r="D1737" s="87" t="s">
        <v>7</v>
      </c>
      <c r="E1737" s="87" t="s">
        <v>7</v>
      </c>
      <c r="G1737" t="str">
        <v>Signy-Avenex</v>
      </c>
    </row>
    <row r="1738" spans="1:7">
      <c r="A1738" t="s">
        <v>1932</v>
      </c>
      <c r="B1738" s="87" t="s">
        <v>12</v>
      </c>
      <c r="C1738" s="87" t="s">
        <v>9</v>
      </c>
      <c r="D1738" s="87" t="s">
        <v>9</v>
      </c>
      <c r="E1738" s="87" t="s">
        <v>10</v>
      </c>
      <c r="G1738" t="str">
        <v>Sigriswil</v>
      </c>
    </row>
    <row r="1739" spans="1:7">
      <c r="A1739" t="s">
        <v>1933</v>
      </c>
      <c r="B1739" s="87" t="s">
        <v>15</v>
      </c>
      <c r="C1739" s="87" t="s">
        <v>10</v>
      </c>
      <c r="D1739" s="87" t="s">
        <v>9</v>
      </c>
      <c r="E1739" s="87" t="s">
        <v>10</v>
      </c>
      <c r="G1739" t="str">
        <v>Silenen</v>
      </c>
    </row>
    <row r="1740" spans="1:7">
      <c r="A1740" t="s">
        <v>1934</v>
      </c>
      <c r="B1740" s="87" t="s">
        <v>29</v>
      </c>
      <c r="C1740" s="87" t="s">
        <v>11</v>
      </c>
      <c r="D1740" s="87" t="s">
        <v>10</v>
      </c>
      <c r="E1740" s="87" t="s">
        <v>11</v>
      </c>
      <c r="G1740" t="str">
        <v>Sils im Domleschg</v>
      </c>
    </row>
    <row r="1741" spans="1:7">
      <c r="A1741" t="s">
        <v>1935</v>
      </c>
      <c r="B1741" s="87" t="s">
        <v>29</v>
      </c>
      <c r="C1741" s="87" t="s">
        <v>7</v>
      </c>
      <c r="D1741" s="87" t="s">
        <v>7</v>
      </c>
      <c r="E1741" s="87" t="s">
        <v>9</v>
      </c>
      <c r="G1741" t="str">
        <v>Sils im Engadin/Segl</v>
      </c>
    </row>
    <row r="1742" spans="1:7">
      <c r="A1742" t="s">
        <v>1936</v>
      </c>
      <c r="B1742" s="87" t="s">
        <v>29</v>
      </c>
      <c r="C1742" s="87" t="s">
        <v>7</v>
      </c>
      <c r="D1742" s="87" t="s">
        <v>8</v>
      </c>
      <c r="E1742" s="87" t="s">
        <v>9</v>
      </c>
      <c r="G1742" t="str">
        <v>Silvaplana</v>
      </c>
    </row>
    <row r="1743" spans="1:7">
      <c r="A1743" t="s">
        <v>1937</v>
      </c>
      <c r="B1743" s="87" t="s">
        <v>34</v>
      </c>
      <c r="C1743" s="87" t="s">
        <v>11</v>
      </c>
      <c r="D1743" s="87" t="s">
        <v>11</v>
      </c>
      <c r="E1743" s="87" t="s">
        <v>11</v>
      </c>
      <c r="G1743" t="str">
        <v>Simplon</v>
      </c>
    </row>
    <row r="1744" spans="1:7">
      <c r="A1744" t="s">
        <v>1938</v>
      </c>
      <c r="B1744" s="87" t="s">
        <v>30</v>
      </c>
      <c r="C1744" s="87" t="s">
        <v>9</v>
      </c>
      <c r="D1744" s="87" t="s">
        <v>7</v>
      </c>
      <c r="E1744" s="87" t="s">
        <v>7</v>
      </c>
      <c r="G1744" t="str">
        <v>Sins</v>
      </c>
    </row>
    <row r="1745" spans="1:7">
      <c r="A1745" t="s">
        <v>1939</v>
      </c>
      <c r="B1745" s="87" t="s">
        <v>34</v>
      </c>
      <c r="C1745" s="87" t="s">
        <v>7</v>
      </c>
      <c r="D1745" s="87" t="s">
        <v>9</v>
      </c>
      <c r="E1745" s="87" t="s">
        <v>9</v>
      </c>
      <c r="G1745" t="str">
        <v>Sion</v>
      </c>
    </row>
    <row r="1746" spans="1:7">
      <c r="A1746" t="s">
        <v>1940</v>
      </c>
      <c r="B1746" s="87" t="s">
        <v>31</v>
      </c>
      <c r="C1746" s="87" t="s">
        <v>9</v>
      </c>
      <c r="D1746" s="87" t="s">
        <v>9</v>
      </c>
      <c r="E1746" s="87" t="s">
        <v>9</v>
      </c>
      <c r="G1746" t="str">
        <v>Sirnach</v>
      </c>
    </row>
    <row r="1747" spans="1:7">
      <c r="A1747" t="s">
        <v>1941</v>
      </c>
      <c r="B1747" s="87" t="s">
        <v>12</v>
      </c>
      <c r="C1747" s="87" t="s">
        <v>10</v>
      </c>
      <c r="D1747" s="87" t="s">
        <v>11</v>
      </c>
      <c r="E1747" s="87" t="s">
        <v>11</v>
      </c>
      <c r="G1747" t="str">
        <v>Siselen</v>
      </c>
    </row>
    <row r="1748" spans="1:7">
      <c r="A1748" t="s">
        <v>1942</v>
      </c>
      <c r="B1748" s="87" t="s">
        <v>15</v>
      </c>
      <c r="C1748" s="87" t="s">
        <v>11</v>
      </c>
      <c r="D1748" s="87" t="s">
        <v>10</v>
      </c>
      <c r="E1748" s="87" t="s">
        <v>10</v>
      </c>
      <c r="G1748" t="str">
        <v>Sisikon</v>
      </c>
    </row>
    <row r="1749" spans="1:7">
      <c r="A1749" t="s">
        <v>1943</v>
      </c>
      <c r="B1749" s="87" t="s">
        <v>24</v>
      </c>
      <c r="C1749" s="87" t="s">
        <v>7</v>
      </c>
      <c r="D1749" s="87" t="s">
        <v>7</v>
      </c>
      <c r="E1749" s="87" t="s">
        <v>7</v>
      </c>
      <c r="G1749" t="str">
        <v>Sissach</v>
      </c>
    </row>
    <row r="1750" spans="1:7">
      <c r="A1750" t="s">
        <v>1944</v>
      </c>
      <c r="B1750" s="87" t="s">
        <v>30</v>
      </c>
      <c r="C1750" s="87" t="s">
        <v>9</v>
      </c>
      <c r="D1750" s="87" t="s">
        <v>10</v>
      </c>
      <c r="E1750" s="87" t="s">
        <v>9</v>
      </c>
      <c r="G1750" t="str">
        <v>Sisseln</v>
      </c>
    </row>
    <row r="1751" spans="1:7">
      <c r="A1751" t="s">
        <v>1945</v>
      </c>
      <c r="B1751" s="87" t="s">
        <v>21</v>
      </c>
      <c r="C1751" s="87" t="s">
        <v>10</v>
      </c>
      <c r="D1751" s="87" t="s">
        <v>10</v>
      </c>
      <c r="E1751" s="87" t="s">
        <v>10</v>
      </c>
      <c r="G1751" t="str">
        <v>Siviriez</v>
      </c>
    </row>
    <row r="1752" spans="1:7">
      <c r="A1752" t="s">
        <v>1946</v>
      </c>
      <c r="B1752" s="87" t="s">
        <v>29</v>
      </c>
      <c r="C1752" s="87" t="s">
        <v>11</v>
      </c>
      <c r="D1752" s="87" t="s">
        <v>11</v>
      </c>
      <c r="E1752" s="87" t="s">
        <v>13</v>
      </c>
      <c r="G1752" t="str">
        <v>Soazza</v>
      </c>
    </row>
    <row r="1753" spans="1:7">
      <c r="A1753" t="s">
        <v>1947</v>
      </c>
      <c r="B1753" s="87" t="s">
        <v>22</v>
      </c>
      <c r="C1753" s="87" t="s">
        <v>7</v>
      </c>
      <c r="D1753" s="87" t="s">
        <v>9</v>
      </c>
      <c r="E1753" s="87" t="s">
        <v>7</v>
      </c>
      <c r="G1753" t="str">
        <v>Solothurn</v>
      </c>
    </row>
    <row r="1754" spans="1:7">
      <c r="A1754" t="s">
        <v>1948</v>
      </c>
      <c r="B1754" s="87" t="s">
        <v>31</v>
      </c>
      <c r="C1754" s="87" t="s">
        <v>9</v>
      </c>
      <c r="D1754" s="87" t="s">
        <v>10</v>
      </c>
      <c r="E1754" s="87" t="s">
        <v>9</v>
      </c>
      <c r="G1754" t="str">
        <v>Sommeri</v>
      </c>
    </row>
    <row r="1755" spans="1:7">
      <c r="A1755" t="s">
        <v>1949</v>
      </c>
      <c r="B1755" s="87" t="s">
        <v>12</v>
      </c>
      <c r="C1755" s="87" t="s">
        <v>11</v>
      </c>
      <c r="D1755" s="87" t="s">
        <v>11</v>
      </c>
      <c r="E1755" s="87" t="s">
        <v>11</v>
      </c>
      <c r="G1755" t="str">
        <v>Sonceboz-Sombeval</v>
      </c>
    </row>
    <row r="1756" spans="1:7">
      <c r="A1756" t="s">
        <v>1950</v>
      </c>
      <c r="B1756" s="87" t="s">
        <v>12</v>
      </c>
      <c r="C1756" s="87" t="s">
        <v>13</v>
      </c>
      <c r="D1756" s="87" t="s">
        <v>13</v>
      </c>
      <c r="E1756" s="87" t="s">
        <v>11</v>
      </c>
      <c r="G1756" t="str">
        <v>Sonvilier</v>
      </c>
    </row>
    <row r="1757" spans="1:7">
      <c r="A1757" t="s">
        <v>1951</v>
      </c>
      <c r="B1757" s="87" t="s">
        <v>36</v>
      </c>
      <c r="C1757" s="87" t="s">
        <v>7</v>
      </c>
      <c r="D1757" s="87" t="s">
        <v>9</v>
      </c>
      <c r="E1757" s="87" t="s">
        <v>9</v>
      </c>
      <c r="G1757" t="str">
        <v>Soral</v>
      </c>
    </row>
    <row r="1758" spans="1:7">
      <c r="A1758" t="s">
        <v>1952</v>
      </c>
      <c r="B1758" s="87" t="s">
        <v>32</v>
      </c>
      <c r="C1758" s="87" t="s">
        <v>9</v>
      </c>
      <c r="D1758" s="87" t="s">
        <v>10</v>
      </c>
      <c r="E1758" s="87" t="s">
        <v>9</v>
      </c>
      <c r="G1758" t="str">
        <v>Sorengo</v>
      </c>
    </row>
    <row r="1759" spans="1:7">
      <c r="A1759" t="s">
        <v>1953</v>
      </c>
      <c r="B1759" s="87" t="s">
        <v>21</v>
      </c>
      <c r="C1759" s="87" t="s">
        <v>10</v>
      </c>
      <c r="D1759" s="87" t="s">
        <v>11</v>
      </c>
      <c r="E1759" s="87" t="s">
        <v>11</v>
      </c>
      <c r="G1759" t="str">
        <v>Sorens</v>
      </c>
    </row>
    <row r="1760" spans="1:7">
      <c r="A1760" t="s">
        <v>1954</v>
      </c>
      <c r="B1760" s="87" t="s">
        <v>12</v>
      </c>
      <c r="C1760" s="87" t="s">
        <v>11</v>
      </c>
      <c r="D1760" s="87" t="s">
        <v>13</v>
      </c>
      <c r="E1760" s="87" t="s">
        <v>13</v>
      </c>
      <c r="G1760" t="str">
        <v>Sorvilier</v>
      </c>
    </row>
    <row r="1761" spans="1:7">
      <c r="A1761" t="s">
        <v>1955</v>
      </c>
      <c r="B1761" s="87" t="s">
        <v>37</v>
      </c>
      <c r="C1761" s="87" t="s">
        <v>13</v>
      </c>
      <c r="D1761" s="87" t="s">
        <v>13</v>
      </c>
      <c r="E1761" s="87" t="s">
        <v>13</v>
      </c>
      <c r="G1761" t="str">
        <v>Soubey</v>
      </c>
    </row>
    <row r="1762" spans="1:7">
      <c r="A1762" t="s">
        <v>1956</v>
      </c>
      <c r="B1762" s="87" t="s">
        <v>37</v>
      </c>
      <c r="C1762" s="87" t="s">
        <v>11</v>
      </c>
      <c r="D1762" s="87" t="s">
        <v>13</v>
      </c>
      <c r="E1762" s="87" t="s">
        <v>13</v>
      </c>
      <c r="G1762" t="str">
        <v>Soyhières</v>
      </c>
    </row>
    <row r="1763" spans="1:7">
      <c r="A1763" t="s">
        <v>1957</v>
      </c>
      <c r="B1763" s="87" t="s">
        <v>26</v>
      </c>
      <c r="C1763" s="87" t="s">
        <v>9</v>
      </c>
      <c r="D1763" s="87" t="s">
        <v>9</v>
      </c>
      <c r="E1763" s="87" t="s">
        <v>7</v>
      </c>
      <c r="G1763" t="str">
        <v>Speicher</v>
      </c>
    </row>
    <row r="1764" spans="1:7">
      <c r="A1764" t="s">
        <v>1958</v>
      </c>
      <c r="B1764" s="87" t="s">
        <v>12</v>
      </c>
      <c r="C1764" s="87" t="s">
        <v>7</v>
      </c>
      <c r="D1764" s="87" t="s">
        <v>7</v>
      </c>
      <c r="E1764" s="87" t="s">
        <v>7</v>
      </c>
      <c r="G1764" t="str">
        <v>Spiez</v>
      </c>
    </row>
    <row r="1765" spans="1:7">
      <c r="A1765" t="s">
        <v>1959</v>
      </c>
      <c r="B1765" s="87" t="s">
        <v>15</v>
      </c>
      <c r="C1765" s="87" t="s">
        <v>11</v>
      </c>
      <c r="D1765" s="87" t="s">
        <v>10</v>
      </c>
      <c r="E1765" s="87" t="s">
        <v>11</v>
      </c>
      <c r="G1765" t="str">
        <v>Spiringen</v>
      </c>
    </row>
    <row r="1766" spans="1:7">
      <c r="A1766" t="s">
        <v>1960</v>
      </c>
      <c r="B1766" s="87" t="s">
        <v>30</v>
      </c>
      <c r="C1766" s="87" t="s">
        <v>8</v>
      </c>
      <c r="D1766" s="87" t="s">
        <v>7</v>
      </c>
      <c r="E1766" s="87" t="s">
        <v>7</v>
      </c>
      <c r="G1766" t="str">
        <v>Spreitenbach</v>
      </c>
    </row>
    <row r="1767" spans="1:7">
      <c r="A1767" t="s">
        <v>1961</v>
      </c>
      <c r="B1767" s="87" t="s">
        <v>28</v>
      </c>
      <c r="C1767" s="87" t="s">
        <v>7</v>
      </c>
      <c r="D1767" s="87" t="s">
        <v>7</v>
      </c>
      <c r="E1767" s="87" t="s">
        <v>7</v>
      </c>
      <c r="G1767" t="str">
        <v>St. Gallen</v>
      </c>
    </row>
    <row r="1768" spans="1:7">
      <c r="A1768" t="s">
        <v>1962</v>
      </c>
      <c r="B1768" s="87" t="s">
        <v>28</v>
      </c>
      <c r="C1768" s="87" t="s">
        <v>10</v>
      </c>
      <c r="D1768" s="87" t="s">
        <v>9</v>
      </c>
      <c r="E1768" s="87" t="s">
        <v>9</v>
      </c>
      <c r="G1768" t="str">
        <v>St. Margrethen</v>
      </c>
    </row>
    <row r="1769" spans="1:7">
      <c r="A1769" t="s">
        <v>1963</v>
      </c>
      <c r="B1769" s="87" t="s">
        <v>29</v>
      </c>
      <c r="C1769" s="87" t="s">
        <v>7</v>
      </c>
      <c r="D1769" s="87" t="s">
        <v>8</v>
      </c>
      <c r="E1769" s="87" t="s">
        <v>7</v>
      </c>
      <c r="G1769" t="str">
        <v>St. Moritz</v>
      </c>
    </row>
    <row r="1770" spans="1:7">
      <c r="A1770" t="s">
        <v>1964</v>
      </c>
      <c r="B1770" s="87" t="s">
        <v>34</v>
      </c>
      <c r="C1770" s="87" t="s">
        <v>11</v>
      </c>
      <c r="D1770" s="87" t="s">
        <v>11</v>
      </c>
      <c r="E1770" s="87" t="s">
        <v>13</v>
      </c>
      <c r="G1770" t="str">
        <v>St. Niklaus</v>
      </c>
    </row>
    <row r="1771" spans="1:7">
      <c r="A1771" t="s">
        <v>1965</v>
      </c>
      <c r="B1771" s="87" t="s">
        <v>21</v>
      </c>
      <c r="C1771" s="87" t="s">
        <v>11</v>
      </c>
      <c r="D1771" s="87" t="s">
        <v>11</v>
      </c>
      <c r="E1771" s="87" t="s">
        <v>10</v>
      </c>
      <c r="G1771" t="str">
        <v>St. Silvester</v>
      </c>
    </row>
    <row r="1772" spans="1:7">
      <c r="A1772" t="s">
        <v>1966</v>
      </c>
      <c r="B1772" s="87" t="s">
        <v>12</v>
      </c>
      <c r="C1772" s="87" t="s">
        <v>11</v>
      </c>
      <c r="D1772" s="87" t="s">
        <v>11</v>
      </c>
      <c r="E1772" s="87" t="s">
        <v>11</v>
      </c>
      <c r="G1772" t="str">
        <v>St. Stephan</v>
      </c>
    </row>
    <row r="1773" spans="1:7">
      <c r="A1773" t="s">
        <v>1967</v>
      </c>
      <c r="B1773" s="87" t="s">
        <v>21</v>
      </c>
      <c r="C1773" s="87" t="s">
        <v>11</v>
      </c>
      <c r="D1773" s="87" t="s">
        <v>11</v>
      </c>
      <c r="E1773" s="87" t="s">
        <v>11</v>
      </c>
      <c r="G1773" t="str">
        <v>St. Ursen</v>
      </c>
    </row>
    <row r="1774" spans="1:7">
      <c r="A1774" t="s">
        <v>1968</v>
      </c>
      <c r="B1774" s="87" t="s">
        <v>32</v>
      </c>
      <c r="C1774" s="87" t="s">
        <v>10</v>
      </c>
      <c r="D1774" s="87" t="s">
        <v>10</v>
      </c>
      <c r="E1774" s="87" t="s">
        <v>10</v>
      </c>
      <c r="G1774" t="str">
        <v>Stabio</v>
      </c>
    </row>
    <row r="1775" spans="1:7">
      <c r="A1775" t="s">
        <v>1969</v>
      </c>
      <c r="B1775" s="87" t="s">
        <v>6</v>
      </c>
      <c r="C1775" s="87" t="s">
        <v>7</v>
      </c>
      <c r="D1775" s="87" t="s">
        <v>7</v>
      </c>
      <c r="E1775" s="87" t="s">
        <v>7</v>
      </c>
      <c r="G1775" t="str">
        <v>Stadel</v>
      </c>
    </row>
    <row r="1776" spans="1:7">
      <c r="A1776" t="s">
        <v>1970</v>
      </c>
      <c r="B1776" s="87" t="s">
        <v>6</v>
      </c>
      <c r="C1776" s="87" t="s">
        <v>8</v>
      </c>
      <c r="D1776" s="87" t="s">
        <v>8</v>
      </c>
      <c r="E1776" s="87" t="s">
        <v>8</v>
      </c>
      <c r="G1776" t="str">
        <v>Stäfa</v>
      </c>
    </row>
    <row r="1777" spans="1:7">
      <c r="A1777" t="s">
        <v>1971</v>
      </c>
      <c r="B1777" s="87" t="s">
        <v>30</v>
      </c>
      <c r="C1777" s="87" t="s">
        <v>9</v>
      </c>
      <c r="D1777" s="87" t="s">
        <v>9</v>
      </c>
      <c r="E1777" s="87" t="s">
        <v>10</v>
      </c>
      <c r="G1777" t="str">
        <v>Staffelbach</v>
      </c>
    </row>
    <row r="1778" spans="1:7">
      <c r="A1778" t="s">
        <v>1972</v>
      </c>
      <c r="B1778" s="87" t="s">
        <v>34</v>
      </c>
      <c r="C1778" s="87" t="s">
        <v>11</v>
      </c>
      <c r="D1778" s="87" t="s">
        <v>11</v>
      </c>
      <c r="E1778" s="87" t="s">
        <v>11</v>
      </c>
      <c r="G1778" t="str">
        <v>Stalden (VS)</v>
      </c>
    </row>
    <row r="1779" spans="1:7">
      <c r="A1779" t="s">
        <v>1973</v>
      </c>
      <c r="B1779" s="87" t="s">
        <v>34</v>
      </c>
      <c r="C1779" s="87" t="s">
        <v>11</v>
      </c>
      <c r="D1779" s="87" t="s">
        <v>11</v>
      </c>
      <c r="E1779" s="87" t="s">
        <v>11</v>
      </c>
      <c r="G1779" t="str">
        <v>Staldenried</v>
      </c>
    </row>
    <row r="1780" spans="1:7">
      <c r="A1780" t="s">
        <v>1974</v>
      </c>
      <c r="B1780" s="87" t="s">
        <v>6</v>
      </c>
      <c r="C1780" s="87" t="s">
        <v>7</v>
      </c>
      <c r="D1780" s="87" t="s">
        <v>8</v>
      </c>
      <c r="E1780" s="87" t="s">
        <v>8</v>
      </c>
      <c r="G1780" t="str">
        <v>Stallikon</v>
      </c>
    </row>
    <row r="1781" spans="1:7">
      <c r="A1781" t="s">
        <v>1975</v>
      </c>
      <c r="B1781" s="87" t="s">
        <v>6</v>
      </c>
      <c r="C1781" s="87" t="s">
        <v>10</v>
      </c>
      <c r="D1781" s="87" t="s">
        <v>9</v>
      </c>
      <c r="E1781" s="87" t="s">
        <v>9</v>
      </c>
      <c r="G1781" t="str">
        <v>Stammheim</v>
      </c>
    </row>
    <row r="1782" spans="1:7">
      <c r="A1782" t="s">
        <v>1976</v>
      </c>
      <c r="B1782" s="87" t="s">
        <v>18</v>
      </c>
      <c r="C1782" s="87" t="s">
        <v>7</v>
      </c>
      <c r="D1782" s="87" t="s">
        <v>7</v>
      </c>
      <c r="E1782" s="87" t="s">
        <v>7</v>
      </c>
      <c r="G1782" t="str">
        <v>Stans</v>
      </c>
    </row>
    <row r="1783" spans="1:7">
      <c r="A1783" t="s">
        <v>1977</v>
      </c>
      <c r="B1783" s="87" t="s">
        <v>18</v>
      </c>
      <c r="C1783" s="87" t="s">
        <v>7</v>
      </c>
      <c r="D1783" s="87" t="s">
        <v>7</v>
      </c>
      <c r="E1783" s="87" t="s">
        <v>8</v>
      </c>
      <c r="G1783" t="str">
        <v>Stansstad</v>
      </c>
    </row>
    <row r="1784" spans="1:7">
      <c r="A1784" t="s">
        <v>1978</v>
      </c>
      <c r="B1784" s="87" t="s">
        <v>22</v>
      </c>
      <c r="C1784" s="87" t="s">
        <v>10</v>
      </c>
      <c r="D1784" s="87" t="s">
        <v>9</v>
      </c>
      <c r="E1784" s="87" t="s">
        <v>9</v>
      </c>
      <c r="G1784" t="str">
        <v>Starrkirch-Wil</v>
      </c>
    </row>
    <row r="1785" spans="1:7">
      <c r="A1785" t="s">
        <v>1979</v>
      </c>
      <c r="B1785" s="87" t="s">
        <v>30</v>
      </c>
      <c r="C1785" s="87" t="s">
        <v>7</v>
      </c>
      <c r="D1785" s="87" t="s">
        <v>7</v>
      </c>
      <c r="E1785" s="87" t="s">
        <v>7</v>
      </c>
      <c r="G1785" t="str">
        <v>Staufen</v>
      </c>
    </row>
    <row r="1786" spans="1:7">
      <c r="A1786" t="s">
        <v>1980</v>
      </c>
      <c r="B1786" s="87" t="s">
        <v>31</v>
      </c>
      <c r="C1786" s="87" t="s">
        <v>9</v>
      </c>
      <c r="D1786" s="87" t="s">
        <v>7</v>
      </c>
      <c r="E1786" s="87" t="s">
        <v>9</v>
      </c>
      <c r="G1786" t="str">
        <v>Steckborn</v>
      </c>
    </row>
    <row r="1787" spans="1:7">
      <c r="A1787" t="s">
        <v>1981</v>
      </c>
      <c r="B1787" s="87" t="s">
        <v>12</v>
      </c>
      <c r="C1787" s="87" t="s">
        <v>7</v>
      </c>
      <c r="D1787" s="87" t="s">
        <v>7</v>
      </c>
      <c r="E1787" s="87" t="s">
        <v>9</v>
      </c>
      <c r="G1787" t="str">
        <v>Steffisburg</v>
      </c>
    </row>
    <row r="1788" spans="1:7">
      <c r="A1788" t="s">
        <v>1982</v>
      </c>
      <c r="B1788" s="87" t="s">
        <v>34</v>
      </c>
      <c r="C1788" s="87" t="s">
        <v>10</v>
      </c>
      <c r="D1788" s="87" t="s">
        <v>10</v>
      </c>
      <c r="E1788" s="87" t="s">
        <v>11</v>
      </c>
      <c r="G1788" t="str">
        <v>Steg-Hohtenn</v>
      </c>
    </row>
    <row r="1789" spans="1:7">
      <c r="A1789" t="s">
        <v>1983</v>
      </c>
      <c r="B1789" s="87" t="s">
        <v>30</v>
      </c>
      <c r="C1789" s="87" t="s">
        <v>7</v>
      </c>
      <c r="D1789" s="87" t="s">
        <v>7</v>
      </c>
      <c r="E1789" s="87" t="s">
        <v>9</v>
      </c>
      <c r="G1789" t="str">
        <v>Stein (AG)</v>
      </c>
    </row>
    <row r="1790" spans="1:7">
      <c r="A1790" t="s">
        <v>1984</v>
      </c>
      <c r="B1790" s="87" t="s">
        <v>26</v>
      </c>
      <c r="C1790" s="87" t="s">
        <v>10</v>
      </c>
      <c r="D1790" s="87" t="s">
        <v>10</v>
      </c>
      <c r="E1790" s="87" t="s">
        <v>9</v>
      </c>
      <c r="G1790" t="str">
        <v>Stein (AR)</v>
      </c>
    </row>
    <row r="1791" spans="1:7">
      <c r="A1791" t="s">
        <v>1985</v>
      </c>
      <c r="B1791" s="87" t="s">
        <v>25</v>
      </c>
      <c r="C1791" s="87" t="s">
        <v>9</v>
      </c>
      <c r="D1791" s="87" t="s">
        <v>9</v>
      </c>
      <c r="E1791" s="87" t="s">
        <v>9</v>
      </c>
      <c r="G1791" t="str">
        <v>Stein am Rhein</v>
      </c>
    </row>
    <row r="1792" spans="1:7">
      <c r="A1792" t="s">
        <v>1986</v>
      </c>
      <c r="B1792" s="87" t="s">
        <v>28</v>
      </c>
      <c r="C1792" s="87" t="s">
        <v>9</v>
      </c>
      <c r="D1792" s="87" t="s">
        <v>9</v>
      </c>
      <c r="E1792" s="87" t="s">
        <v>7</v>
      </c>
      <c r="G1792" t="str">
        <v>Steinach</v>
      </c>
    </row>
    <row r="1793" spans="1:7">
      <c r="A1793" t="s">
        <v>1987</v>
      </c>
      <c r="B1793" s="87" t="s">
        <v>16</v>
      </c>
      <c r="C1793" s="87" t="s">
        <v>7</v>
      </c>
      <c r="D1793" s="87" t="s">
        <v>7</v>
      </c>
      <c r="E1793" s="87" t="s">
        <v>7</v>
      </c>
      <c r="G1793" t="str">
        <v>Steinen</v>
      </c>
    </row>
    <row r="1794" spans="1:7">
      <c r="A1794" t="s">
        <v>1988</v>
      </c>
      <c r="B1794" s="87" t="s">
        <v>16</v>
      </c>
      <c r="C1794" s="87" t="s">
        <v>9</v>
      </c>
      <c r="D1794" s="87" t="s">
        <v>9</v>
      </c>
      <c r="E1794" s="87" t="s">
        <v>9</v>
      </c>
      <c r="G1794" t="str">
        <v>Steinerberg</v>
      </c>
    </row>
    <row r="1795" spans="1:7">
      <c r="A1795" t="s">
        <v>1989</v>
      </c>
      <c r="B1795" s="87" t="s">
        <v>20</v>
      </c>
      <c r="C1795" s="87" t="s">
        <v>8</v>
      </c>
      <c r="D1795" s="87" t="s">
        <v>8</v>
      </c>
      <c r="E1795" s="87" t="s">
        <v>8</v>
      </c>
      <c r="G1795" t="str">
        <v>Steinhausen</v>
      </c>
    </row>
    <row r="1796" spans="1:7">
      <c r="A1796" t="s">
        <v>1990</v>
      </c>
      <c r="B1796" s="87" t="s">
        <v>6</v>
      </c>
      <c r="C1796" s="87" t="s">
        <v>7</v>
      </c>
      <c r="D1796" s="87" t="s">
        <v>7</v>
      </c>
      <c r="E1796" s="87" t="s">
        <v>7</v>
      </c>
      <c r="G1796" t="str">
        <v>Steinmaur</v>
      </c>
    </row>
    <row r="1797" spans="1:7">
      <c r="A1797" t="s">
        <v>1991</v>
      </c>
      <c r="B1797" s="87" t="s">
        <v>30</v>
      </c>
      <c r="C1797" s="87" t="s">
        <v>9</v>
      </c>
      <c r="D1797" s="87" t="s">
        <v>7</v>
      </c>
      <c r="E1797" s="87" t="s">
        <v>7</v>
      </c>
      <c r="G1797" t="str">
        <v>Stetten (AG)</v>
      </c>
    </row>
    <row r="1798" spans="1:7">
      <c r="A1798" t="s">
        <v>1992</v>
      </c>
      <c r="B1798" s="87" t="s">
        <v>25</v>
      </c>
      <c r="C1798" s="87" t="s">
        <v>10</v>
      </c>
      <c r="D1798" s="87" t="s">
        <v>9</v>
      </c>
      <c r="E1798" s="87" t="s">
        <v>9</v>
      </c>
      <c r="G1798" t="str">
        <v>Stetten (SH)</v>
      </c>
    </row>
    <row r="1799" spans="1:7">
      <c r="A1799" t="s">
        <v>1993</v>
      </c>
      <c r="B1799" s="87" t="s">
        <v>31</v>
      </c>
      <c r="C1799" s="87" t="s">
        <v>9</v>
      </c>
      <c r="D1799" s="87" t="s">
        <v>9</v>
      </c>
      <c r="E1799" s="87" t="s">
        <v>9</v>
      </c>
      <c r="G1799" t="str">
        <v>Stettfurt</v>
      </c>
    </row>
    <row r="1800" spans="1:7">
      <c r="A1800" t="s">
        <v>1994</v>
      </c>
      <c r="B1800" s="87" t="s">
        <v>12</v>
      </c>
      <c r="C1800" s="87" t="s">
        <v>7</v>
      </c>
      <c r="D1800" s="87" t="s">
        <v>9</v>
      </c>
      <c r="E1800" s="87" t="s">
        <v>9</v>
      </c>
      <c r="G1800" t="str">
        <v>Stettlen</v>
      </c>
    </row>
    <row r="1801" spans="1:7">
      <c r="A1801" t="s">
        <v>1995</v>
      </c>
      <c r="B1801" s="87" t="s">
        <v>12</v>
      </c>
      <c r="C1801" s="87" t="s">
        <v>10</v>
      </c>
      <c r="D1801" s="87" t="s">
        <v>10</v>
      </c>
      <c r="E1801" s="87" t="s">
        <v>11</v>
      </c>
      <c r="G1801" t="str">
        <v>Stocken-Höfen</v>
      </c>
    </row>
    <row r="1802" spans="1:7">
      <c r="A1802" t="s">
        <v>1996</v>
      </c>
      <c r="B1802" s="87" t="s">
        <v>30</v>
      </c>
      <c r="C1802" s="87" t="s">
        <v>9</v>
      </c>
      <c r="D1802" s="87" t="s">
        <v>9</v>
      </c>
      <c r="E1802" s="87" t="s">
        <v>9</v>
      </c>
      <c r="G1802" t="str">
        <v>Strengelbach</v>
      </c>
    </row>
    <row r="1803" spans="1:7">
      <c r="A1803" t="s">
        <v>1997</v>
      </c>
      <c r="B1803" s="87" t="s">
        <v>12</v>
      </c>
      <c r="C1803" s="87" t="s">
        <v>9</v>
      </c>
      <c r="D1803" s="87" t="s">
        <v>9</v>
      </c>
      <c r="E1803" s="87" t="s">
        <v>10</v>
      </c>
      <c r="G1803" t="str">
        <v>Studen (BE)</v>
      </c>
    </row>
    <row r="1804" spans="1:7">
      <c r="A1804" t="s">
        <v>1998</v>
      </c>
      <c r="B1804" s="87" t="s">
        <v>22</v>
      </c>
      <c r="C1804" s="87" t="s">
        <v>10</v>
      </c>
      <c r="D1804" s="87" t="s">
        <v>11</v>
      </c>
      <c r="E1804" s="87" t="s">
        <v>10</v>
      </c>
      <c r="G1804" t="str">
        <v>Stüsslingen</v>
      </c>
    </row>
    <row r="1805" spans="1:7">
      <c r="A1805" t="s">
        <v>1999</v>
      </c>
      <c r="B1805" s="87" t="s">
        <v>22</v>
      </c>
      <c r="C1805" s="87" t="s">
        <v>9</v>
      </c>
      <c r="D1805" s="87" t="s">
        <v>10</v>
      </c>
      <c r="E1805" s="87" t="s">
        <v>9</v>
      </c>
      <c r="G1805" t="str">
        <v>Subingen</v>
      </c>
    </row>
    <row r="1806" spans="1:7">
      <c r="A1806" t="s">
        <v>2000</v>
      </c>
      <c r="B1806" s="87" t="s">
        <v>33</v>
      </c>
      <c r="C1806" s="87" t="s">
        <v>9</v>
      </c>
      <c r="D1806" s="87" t="s">
        <v>10</v>
      </c>
      <c r="E1806" s="87" t="s">
        <v>10</v>
      </c>
      <c r="G1806" t="str">
        <v>Suchy</v>
      </c>
    </row>
    <row r="1807" spans="1:7">
      <c r="A1807" t="s">
        <v>2001</v>
      </c>
      <c r="B1807" s="87" t="s">
        <v>29</v>
      </c>
      <c r="C1807" s="87" t="s">
        <v>13</v>
      </c>
      <c r="D1807" s="87" t="s">
        <v>11</v>
      </c>
      <c r="E1807" s="87" t="s">
        <v>11</v>
      </c>
      <c r="G1807" t="str">
        <v>Sufers</v>
      </c>
    </row>
    <row r="1808" spans="1:7">
      <c r="A1808" t="s">
        <v>2002</v>
      </c>
      <c r="B1808" s="87" t="s">
        <v>30</v>
      </c>
      <c r="C1808" s="87" t="s">
        <v>7</v>
      </c>
      <c r="D1808" s="87" t="s">
        <v>7</v>
      </c>
      <c r="E1808" s="87" t="s">
        <v>7</v>
      </c>
      <c r="G1808" t="str">
        <v>Suhr</v>
      </c>
    </row>
    <row r="1809" spans="1:7">
      <c r="A1809" t="s">
        <v>2003</v>
      </c>
      <c r="B1809" s="87" t="s">
        <v>31</v>
      </c>
      <c r="C1809" s="87" t="s">
        <v>9</v>
      </c>
      <c r="D1809" s="87" t="s">
        <v>7</v>
      </c>
      <c r="E1809" s="87" t="s">
        <v>9</v>
      </c>
      <c r="G1809" t="str">
        <v>Sulgen</v>
      </c>
    </row>
    <row r="1810" spans="1:7">
      <c r="A1810" t="s">
        <v>2004</v>
      </c>
      <c r="B1810" s="87" t="s">
        <v>33</v>
      </c>
      <c r="C1810" s="87" t="s">
        <v>7</v>
      </c>
      <c r="D1810" s="87" t="s">
        <v>9</v>
      </c>
      <c r="E1810" s="87" t="s">
        <v>9</v>
      </c>
      <c r="G1810" t="str">
        <v>Sullens</v>
      </c>
    </row>
    <row r="1811" spans="1:7">
      <c r="A1811" t="s">
        <v>2005</v>
      </c>
      <c r="B1811" s="87" t="s">
        <v>12</v>
      </c>
      <c r="C1811" s="87" t="s">
        <v>10</v>
      </c>
      <c r="D1811" s="87" t="s">
        <v>11</v>
      </c>
      <c r="E1811" s="87" t="s">
        <v>11</v>
      </c>
      <c r="G1811" t="str">
        <v>Sumiswald</v>
      </c>
    </row>
    <row r="1812" spans="1:7">
      <c r="A1812" t="s">
        <v>2006</v>
      </c>
      <c r="B1812" s="87" t="s">
        <v>29</v>
      </c>
      <c r="C1812" s="87" t="s">
        <v>11</v>
      </c>
      <c r="D1812" s="87" t="s">
        <v>11</v>
      </c>
      <c r="E1812" s="87" t="s">
        <v>11</v>
      </c>
      <c r="G1812" t="str">
        <v>Sumvitg</v>
      </c>
    </row>
    <row r="1813" spans="1:7">
      <c r="A1813" t="s">
        <v>2007</v>
      </c>
      <c r="B1813" s="87" t="s">
        <v>21</v>
      </c>
      <c r="C1813" s="87" t="s">
        <v>11</v>
      </c>
      <c r="D1813" s="87" t="s">
        <v>11</v>
      </c>
      <c r="E1813" s="87" t="s">
        <v>11</v>
      </c>
      <c r="G1813" t="str">
        <v>Surpierre</v>
      </c>
    </row>
    <row r="1814" spans="1:7">
      <c r="A1814" t="s">
        <v>2008</v>
      </c>
      <c r="B1814" s="87" t="s">
        <v>14</v>
      </c>
      <c r="C1814" s="87" t="s">
        <v>8</v>
      </c>
      <c r="D1814" s="87" t="s">
        <v>8</v>
      </c>
      <c r="E1814" s="87" t="s">
        <v>8</v>
      </c>
      <c r="G1814" t="str">
        <v>Sursee</v>
      </c>
    </row>
    <row r="1815" spans="1:7">
      <c r="A1815" t="s">
        <v>2009</v>
      </c>
      <c r="B1815" s="87" t="s">
        <v>29</v>
      </c>
      <c r="C1815" s="87" t="s">
        <v>10</v>
      </c>
      <c r="D1815" s="87" t="s">
        <v>7</v>
      </c>
      <c r="E1815" s="87" t="s">
        <v>9</v>
      </c>
      <c r="G1815" t="str">
        <v>Surses</v>
      </c>
    </row>
    <row r="1816" spans="1:7">
      <c r="A1816" t="s">
        <v>2010</v>
      </c>
      <c r="B1816" s="87" t="s">
        <v>33</v>
      </c>
      <c r="C1816" s="87" t="s">
        <v>10</v>
      </c>
      <c r="D1816" s="87" t="s">
        <v>11</v>
      </c>
      <c r="E1816" s="87" t="s">
        <v>10</v>
      </c>
      <c r="G1816" t="str">
        <v>Suscévaz</v>
      </c>
    </row>
    <row r="1817" spans="1:7">
      <c r="A1817" t="s">
        <v>2011</v>
      </c>
      <c r="B1817" s="87" t="s">
        <v>12</v>
      </c>
      <c r="C1817" s="87" t="s">
        <v>10</v>
      </c>
      <c r="D1817" s="87" t="s">
        <v>10</v>
      </c>
      <c r="E1817" s="87" t="s">
        <v>9</v>
      </c>
      <c r="G1817" t="str">
        <v>Sutz-Lattrigen</v>
      </c>
    </row>
    <row r="1818" spans="1:7">
      <c r="A1818" t="s">
        <v>2012</v>
      </c>
      <c r="B1818" s="87" t="s">
        <v>33</v>
      </c>
      <c r="C1818" s="87" t="s">
        <v>10</v>
      </c>
      <c r="D1818" s="87" t="s">
        <v>10</v>
      </c>
      <c r="E1818" s="87" t="s">
        <v>10</v>
      </c>
      <c r="G1818" t="str">
        <v>Syens</v>
      </c>
    </row>
    <row r="1819" spans="1:7">
      <c r="A1819" t="s">
        <v>2013</v>
      </c>
      <c r="B1819" s="87" t="s">
        <v>21</v>
      </c>
      <c r="C1819" s="87" t="s">
        <v>10</v>
      </c>
      <c r="D1819" s="87" t="s">
        <v>10</v>
      </c>
      <c r="E1819" s="87" t="s">
        <v>9</v>
      </c>
      <c r="G1819" t="str">
        <v>Tafers</v>
      </c>
    </row>
    <row r="1820" spans="1:7">
      <c r="A1820" t="s">
        <v>2014</v>
      </c>
      <c r="B1820" s="87" t="s">
        <v>30</v>
      </c>
      <c r="C1820" s="87" t="s">
        <v>9</v>
      </c>
      <c r="D1820" s="87" t="s">
        <v>9</v>
      </c>
      <c r="E1820" s="87" t="s">
        <v>9</v>
      </c>
      <c r="G1820" t="str">
        <v>Tägerig</v>
      </c>
    </row>
    <row r="1821" spans="1:7">
      <c r="A1821" t="s">
        <v>2015</v>
      </c>
      <c r="B1821" s="87" t="s">
        <v>31</v>
      </c>
      <c r="C1821" s="87" t="s">
        <v>7</v>
      </c>
      <c r="D1821" s="87" t="s">
        <v>7</v>
      </c>
      <c r="E1821" s="87" t="s">
        <v>7</v>
      </c>
      <c r="G1821" t="str">
        <v>Tägerwilen</v>
      </c>
    </row>
    <row r="1822" spans="1:7">
      <c r="A1822" t="s">
        <v>2016</v>
      </c>
      <c r="B1822" s="87" t="s">
        <v>29</v>
      </c>
      <c r="C1822" s="87" t="s">
        <v>9</v>
      </c>
      <c r="D1822" s="87" t="s">
        <v>9</v>
      </c>
      <c r="E1822" s="87" t="s">
        <v>9</v>
      </c>
      <c r="G1822" t="str">
        <v>Tamins</v>
      </c>
    </row>
    <row r="1823" spans="1:7">
      <c r="A1823" t="s">
        <v>2017</v>
      </c>
      <c r="B1823" s="87" t="s">
        <v>33</v>
      </c>
      <c r="C1823" s="87" t="s">
        <v>7</v>
      </c>
      <c r="D1823" s="87" t="s">
        <v>7</v>
      </c>
      <c r="E1823" s="87" t="s">
        <v>7</v>
      </c>
      <c r="G1823" t="str">
        <v>Tannay</v>
      </c>
    </row>
    <row r="1824" spans="1:7">
      <c r="A1824" t="s">
        <v>2018</v>
      </c>
      <c r="B1824" s="87" t="s">
        <v>33</v>
      </c>
      <c r="C1824" s="87" t="s">
        <v>9</v>
      </c>
      <c r="D1824" s="87" t="s">
        <v>9</v>
      </c>
      <c r="E1824" s="87" t="s">
        <v>10</v>
      </c>
      <c r="G1824" t="str">
        <v>Tartegnin</v>
      </c>
    </row>
    <row r="1825" spans="1:7">
      <c r="A1825" t="s">
        <v>2019</v>
      </c>
      <c r="B1825" s="87" t="s">
        <v>34</v>
      </c>
      <c r="C1825" s="87" t="s">
        <v>9</v>
      </c>
      <c r="D1825" s="87" t="s">
        <v>10</v>
      </c>
      <c r="E1825" s="87" t="s">
        <v>11</v>
      </c>
      <c r="G1825" t="str">
        <v>Täsch</v>
      </c>
    </row>
    <row r="1826" spans="1:7">
      <c r="A1826" t="s">
        <v>2020</v>
      </c>
      <c r="B1826" s="87" t="s">
        <v>12</v>
      </c>
      <c r="C1826" s="87" t="s">
        <v>9</v>
      </c>
      <c r="D1826" s="87" t="s">
        <v>9</v>
      </c>
      <c r="E1826" s="87" t="s">
        <v>9</v>
      </c>
      <c r="G1826" t="str">
        <v>Täuffelen</v>
      </c>
    </row>
    <row r="1827" spans="1:7">
      <c r="A1827" t="s">
        <v>2021</v>
      </c>
      <c r="B1827" s="87" t="s">
        <v>12</v>
      </c>
      <c r="C1827" s="87" t="s">
        <v>13</v>
      </c>
      <c r="D1827" s="87" t="s">
        <v>11</v>
      </c>
      <c r="E1827" s="87" t="s">
        <v>11</v>
      </c>
      <c r="G1827" t="str">
        <v>Tavannes</v>
      </c>
    </row>
    <row r="1828" spans="1:7">
      <c r="A1828" t="s">
        <v>2022</v>
      </c>
      <c r="B1828" s="87" t="s">
        <v>24</v>
      </c>
      <c r="C1828" s="87" t="s">
        <v>11</v>
      </c>
      <c r="D1828" s="87" t="s">
        <v>10</v>
      </c>
      <c r="E1828" s="87" t="s">
        <v>10</v>
      </c>
      <c r="G1828" t="str">
        <v>Tecknau</v>
      </c>
    </row>
    <row r="1829" spans="1:7">
      <c r="A1829" t="s">
        <v>2023</v>
      </c>
      <c r="B1829" s="87" t="s">
        <v>30</v>
      </c>
      <c r="C1829" s="87" t="s">
        <v>9</v>
      </c>
      <c r="D1829" s="87" t="s">
        <v>9</v>
      </c>
      <c r="E1829" s="87" t="s">
        <v>9</v>
      </c>
      <c r="G1829" t="str">
        <v>Tegerfelden</v>
      </c>
    </row>
    <row r="1830" spans="1:7">
      <c r="A1830" t="s">
        <v>2024</v>
      </c>
      <c r="B1830" s="87" t="s">
        <v>32</v>
      </c>
      <c r="C1830" s="87" t="s">
        <v>9</v>
      </c>
      <c r="D1830" s="87" t="s">
        <v>9</v>
      </c>
      <c r="E1830" s="87" t="s">
        <v>9</v>
      </c>
      <c r="G1830" t="str">
        <v>Tenero-Contra</v>
      </c>
    </row>
    <row r="1831" spans="1:7">
      <c r="A1831" t="s">
        <v>2025</v>
      </c>
      <c r="B1831" s="87" t="s">
        <v>24</v>
      </c>
      <c r="C1831" s="87" t="s">
        <v>10</v>
      </c>
      <c r="D1831" s="87" t="s">
        <v>10</v>
      </c>
      <c r="E1831" s="87" t="s">
        <v>9</v>
      </c>
      <c r="G1831" t="str">
        <v>Tenniken</v>
      </c>
    </row>
    <row r="1832" spans="1:7">
      <c r="A1832" t="s">
        <v>2026</v>
      </c>
      <c r="B1832" s="87" t="s">
        <v>21</v>
      </c>
      <c r="C1832" s="87" t="s">
        <v>10</v>
      </c>
      <c r="D1832" s="87" t="s">
        <v>11</v>
      </c>
      <c r="E1832" s="87" t="s">
        <v>10</v>
      </c>
      <c r="G1832" t="str">
        <v>Tentlingen</v>
      </c>
    </row>
    <row r="1833" spans="1:7">
      <c r="A1833" t="s">
        <v>2027</v>
      </c>
      <c r="B1833" s="87" t="s">
        <v>34</v>
      </c>
      <c r="C1833" s="87" t="s">
        <v>10</v>
      </c>
      <c r="D1833" s="87" t="s">
        <v>9</v>
      </c>
      <c r="E1833" s="87" t="s">
        <v>11</v>
      </c>
      <c r="G1833" t="str">
        <v>Termen</v>
      </c>
    </row>
    <row r="1834" spans="1:7">
      <c r="A1834" t="s">
        <v>2028</v>
      </c>
      <c r="B1834" s="87" t="s">
        <v>32</v>
      </c>
      <c r="C1834" s="87" t="s">
        <v>10</v>
      </c>
      <c r="D1834" s="87" t="s">
        <v>10</v>
      </c>
      <c r="E1834" s="87" t="s">
        <v>9</v>
      </c>
      <c r="G1834" t="str">
        <v>Terre di Pedemonte</v>
      </c>
    </row>
    <row r="1835" spans="1:7">
      <c r="A1835" t="s">
        <v>2029</v>
      </c>
      <c r="B1835" s="87" t="s">
        <v>26</v>
      </c>
      <c r="C1835" s="87" t="s">
        <v>9</v>
      </c>
      <c r="D1835" s="87" t="s">
        <v>7</v>
      </c>
      <c r="E1835" s="87" t="s">
        <v>7</v>
      </c>
      <c r="G1835" t="str">
        <v>Teufen (AR)</v>
      </c>
    </row>
    <row r="1836" spans="1:7">
      <c r="A1836" t="s">
        <v>2030</v>
      </c>
      <c r="B1836" s="87" t="s">
        <v>30</v>
      </c>
      <c r="C1836" s="87" t="s">
        <v>10</v>
      </c>
      <c r="D1836" s="87" t="s">
        <v>10</v>
      </c>
      <c r="E1836" s="87" t="s">
        <v>10</v>
      </c>
      <c r="G1836" t="str">
        <v>Teufenthal (AG)</v>
      </c>
    </row>
    <row r="1837" spans="1:7">
      <c r="A1837" t="s">
        <v>2031</v>
      </c>
      <c r="B1837" s="87" t="s">
        <v>12</v>
      </c>
      <c r="C1837" s="87" t="s">
        <v>11</v>
      </c>
      <c r="D1837" s="87" t="s">
        <v>11</v>
      </c>
      <c r="E1837" s="87" t="s">
        <v>13</v>
      </c>
      <c r="G1837" t="str">
        <v>Teuffenthal (BE)</v>
      </c>
    </row>
    <row r="1838" spans="1:7">
      <c r="A1838" t="s">
        <v>2032</v>
      </c>
      <c r="B1838" s="87" t="s">
        <v>33</v>
      </c>
      <c r="C1838" s="87" t="s">
        <v>10</v>
      </c>
      <c r="D1838" s="87" t="s">
        <v>11</v>
      </c>
      <c r="E1838" s="87" t="s">
        <v>11</v>
      </c>
      <c r="G1838" t="str">
        <v>Tévenon</v>
      </c>
    </row>
    <row r="1839" spans="1:7">
      <c r="A1839" t="s">
        <v>2033</v>
      </c>
      <c r="B1839" s="87" t="s">
        <v>28</v>
      </c>
      <c r="C1839" s="87" t="s">
        <v>9</v>
      </c>
      <c r="D1839" s="87" t="s">
        <v>7</v>
      </c>
      <c r="E1839" s="87" t="s">
        <v>7</v>
      </c>
      <c r="G1839" t="str">
        <v>Thal</v>
      </c>
    </row>
    <row r="1840" spans="1:7">
      <c r="A1840" t="s">
        <v>2034</v>
      </c>
      <c r="B1840" s="87" t="s">
        <v>30</v>
      </c>
      <c r="C1840" s="87" t="s">
        <v>10</v>
      </c>
      <c r="D1840" s="87" t="s">
        <v>10</v>
      </c>
      <c r="E1840" s="87" t="s">
        <v>9</v>
      </c>
      <c r="G1840" t="str">
        <v>Thalheim (AG)</v>
      </c>
    </row>
    <row r="1841" spans="1:7">
      <c r="A1841" t="s">
        <v>2035</v>
      </c>
      <c r="B1841" s="87" t="s">
        <v>6</v>
      </c>
      <c r="C1841" s="87" t="s">
        <v>10</v>
      </c>
      <c r="D1841" s="87" t="s">
        <v>9</v>
      </c>
      <c r="E1841" s="87" t="s">
        <v>9</v>
      </c>
      <c r="G1841" t="str">
        <v>Thalheim an der Thur</v>
      </c>
    </row>
    <row r="1842" spans="1:7">
      <c r="A1842" t="s">
        <v>2036</v>
      </c>
      <c r="B1842" s="87" t="s">
        <v>6</v>
      </c>
      <c r="C1842" s="87" t="s">
        <v>8</v>
      </c>
      <c r="D1842" s="87" t="s">
        <v>8</v>
      </c>
      <c r="E1842" s="87" t="s">
        <v>8</v>
      </c>
      <c r="G1842" t="str">
        <v>Thalwil</v>
      </c>
    </row>
    <row r="1843" spans="1:7">
      <c r="A1843" t="s">
        <v>2037</v>
      </c>
      <c r="B1843" s="87" t="s">
        <v>25</v>
      </c>
      <c r="C1843" s="87" t="s">
        <v>9</v>
      </c>
      <c r="D1843" s="87" t="s">
        <v>9</v>
      </c>
      <c r="E1843" s="87" t="s">
        <v>9</v>
      </c>
      <c r="G1843" t="str">
        <v>Thayngen</v>
      </c>
    </row>
    <row r="1844" spans="1:7">
      <c r="A1844" t="s">
        <v>2038</v>
      </c>
      <c r="B1844" s="87" t="s">
        <v>24</v>
      </c>
      <c r="C1844" s="87" t="s">
        <v>7</v>
      </c>
      <c r="D1844" s="87" t="s">
        <v>7</v>
      </c>
      <c r="E1844" s="87" t="s">
        <v>7</v>
      </c>
      <c r="G1844" t="str">
        <v>Therwil</v>
      </c>
    </row>
    <row r="1845" spans="1:7">
      <c r="A1845" t="s">
        <v>2039</v>
      </c>
      <c r="B1845" s="87" t="s">
        <v>12</v>
      </c>
      <c r="C1845" s="87" t="s">
        <v>9</v>
      </c>
      <c r="D1845" s="87" t="s">
        <v>10</v>
      </c>
      <c r="E1845" s="87" t="s">
        <v>9</v>
      </c>
      <c r="G1845" t="str">
        <v>Thierachern</v>
      </c>
    </row>
    <row r="1846" spans="1:7">
      <c r="A1846" t="s">
        <v>2040</v>
      </c>
      <c r="B1846" s="87" t="s">
        <v>36</v>
      </c>
      <c r="C1846" s="87" t="s">
        <v>8</v>
      </c>
      <c r="D1846" s="87" t="s">
        <v>8</v>
      </c>
      <c r="E1846" s="87" t="s">
        <v>8</v>
      </c>
      <c r="G1846" t="str">
        <v>Thônex</v>
      </c>
    </row>
    <row r="1847" spans="1:7">
      <c r="A1847" t="s">
        <v>2041</v>
      </c>
      <c r="B1847" s="87" t="s">
        <v>12</v>
      </c>
      <c r="C1847" s="87" t="s">
        <v>11</v>
      </c>
      <c r="D1847" s="87" t="s">
        <v>11</v>
      </c>
      <c r="E1847" s="87" t="s">
        <v>11</v>
      </c>
      <c r="G1847" t="str">
        <v>Thörigen</v>
      </c>
    </row>
    <row r="1848" spans="1:7">
      <c r="A1848" t="s">
        <v>2042</v>
      </c>
      <c r="B1848" s="87" t="s">
        <v>12</v>
      </c>
      <c r="C1848" s="87" t="s">
        <v>7</v>
      </c>
      <c r="D1848" s="87" t="s">
        <v>7</v>
      </c>
      <c r="E1848" s="87" t="s">
        <v>7</v>
      </c>
      <c r="G1848" t="str">
        <v>Thun</v>
      </c>
    </row>
    <row r="1849" spans="1:7">
      <c r="A1849" t="s">
        <v>2043</v>
      </c>
      <c r="B1849" s="87" t="s">
        <v>31</v>
      </c>
      <c r="C1849" s="87" t="s">
        <v>9</v>
      </c>
      <c r="D1849" s="87" t="s">
        <v>9</v>
      </c>
      <c r="E1849" s="87" t="s">
        <v>9</v>
      </c>
      <c r="G1849" t="str">
        <v>Thundorf</v>
      </c>
    </row>
    <row r="1850" spans="1:7">
      <c r="A1850" t="s">
        <v>2044</v>
      </c>
      <c r="B1850" s="87" t="s">
        <v>12</v>
      </c>
      <c r="C1850" s="87" t="s">
        <v>10</v>
      </c>
      <c r="D1850" s="87" t="s">
        <v>11</v>
      </c>
      <c r="E1850" s="87" t="s">
        <v>10</v>
      </c>
      <c r="G1850" t="str">
        <v>Thunstetten</v>
      </c>
    </row>
    <row r="1851" spans="1:7">
      <c r="A1851" t="s">
        <v>2045</v>
      </c>
      <c r="B1851" s="87" t="s">
        <v>12</v>
      </c>
      <c r="C1851" s="87" t="s">
        <v>10</v>
      </c>
      <c r="D1851" s="87" t="s">
        <v>9</v>
      </c>
      <c r="E1851" s="87" t="s">
        <v>10</v>
      </c>
      <c r="G1851" t="str">
        <v>Thurnen</v>
      </c>
    </row>
    <row r="1852" spans="1:7">
      <c r="A1852" t="s">
        <v>2046</v>
      </c>
      <c r="B1852" s="87" t="s">
        <v>24</v>
      </c>
      <c r="C1852" s="87" t="s">
        <v>9</v>
      </c>
      <c r="D1852" s="87" t="s">
        <v>9</v>
      </c>
      <c r="E1852" s="87" t="s">
        <v>9</v>
      </c>
      <c r="G1852" t="str">
        <v>Thürnen</v>
      </c>
    </row>
    <row r="1853" spans="1:7">
      <c r="A1853" t="s">
        <v>2047</v>
      </c>
      <c r="B1853" s="87" t="s">
        <v>29</v>
      </c>
      <c r="C1853" s="87" t="s">
        <v>9</v>
      </c>
      <c r="D1853" s="87" t="s">
        <v>9</v>
      </c>
      <c r="E1853" s="87" t="s">
        <v>10</v>
      </c>
      <c r="G1853" t="str">
        <v>Thusis</v>
      </c>
    </row>
    <row r="1854" spans="1:7">
      <c r="A1854" t="s">
        <v>2048</v>
      </c>
      <c r="B1854" s="87" t="s">
        <v>24</v>
      </c>
      <c r="C1854" s="87" t="s">
        <v>10</v>
      </c>
      <c r="D1854" s="87" t="s">
        <v>11</v>
      </c>
      <c r="E1854" s="87" t="s">
        <v>10</v>
      </c>
      <c r="G1854" t="str">
        <v>Titterten</v>
      </c>
    </row>
    <row r="1855" spans="1:7">
      <c r="A1855" t="s">
        <v>2049</v>
      </c>
      <c r="B1855" s="87" t="s">
        <v>31</v>
      </c>
      <c r="C1855" s="87" t="s">
        <v>10</v>
      </c>
      <c r="D1855" s="87" t="s">
        <v>9</v>
      </c>
      <c r="E1855" s="87" t="s">
        <v>9</v>
      </c>
      <c r="G1855" t="str">
        <v>Tobel-Tägerschen</v>
      </c>
    </row>
    <row r="1856" spans="1:7">
      <c r="A1856" t="s">
        <v>2050</v>
      </c>
      <c r="B1856" s="87" t="s">
        <v>12</v>
      </c>
      <c r="C1856" s="87" t="s">
        <v>10</v>
      </c>
      <c r="D1856" s="87" t="s">
        <v>9</v>
      </c>
      <c r="E1856" s="87" t="s">
        <v>9</v>
      </c>
      <c r="G1856" t="str">
        <v>Toffen</v>
      </c>
    </row>
    <row r="1857" spans="1:7">
      <c r="A1857" t="s">
        <v>2051</v>
      </c>
      <c r="B1857" s="87" t="s">
        <v>33</v>
      </c>
      <c r="C1857" s="87" t="s">
        <v>7</v>
      </c>
      <c r="D1857" s="87" t="s">
        <v>7</v>
      </c>
      <c r="E1857" s="87" t="s">
        <v>9</v>
      </c>
      <c r="G1857" t="str">
        <v>Tolochenaz</v>
      </c>
    </row>
    <row r="1858" spans="1:7">
      <c r="A1858" t="s">
        <v>2052</v>
      </c>
      <c r="B1858" s="87" t="s">
        <v>34</v>
      </c>
      <c r="C1858" s="87" t="s">
        <v>11</v>
      </c>
      <c r="D1858" s="87" t="s">
        <v>11</v>
      </c>
      <c r="E1858" s="87" t="s">
        <v>11</v>
      </c>
      <c r="G1858" t="str">
        <v>Törbel</v>
      </c>
    </row>
    <row r="1859" spans="1:7">
      <c r="A1859" t="s">
        <v>2053</v>
      </c>
      <c r="B1859" s="87" t="s">
        <v>21</v>
      </c>
      <c r="C1859" s="87" t="s">
        <v>10</v>
      </c>
      <c r="D1859" s="87" t="s">
        <v>11</v>
      </c>
      <c r="E1859" s="87" t="s">
        <v>10</v>
      </c>
      <c r="G1859" t="str">
        <v>Torny</v>
      </c>
    </row>
    <row r="1860" spans="1:7">
      <c r="A1860" t="s">
        <v>2054</v>
      </c>
      <c r="B1860" s="87" t="s">
        <v>32</v>
      </c>
      <c r="C1860" s="87" t="s">
        <v>10</v>
      </c>
      <c r="D1860" s="87" t="s">
        <v>9</v>
      </c>
      <c r="E1860" s="87" t="s">
        <v>9</v>
      </c>
      <c r="G1860" t="str">
        <v>Torricella-Taverne</v>
      </c>
    </row>
    <row r="1861" spans="1:7">
      <c r="A1861" t="s">
        <v>2055</v>
      </c>
      <c r="B1861" s="87" t="s">
        <v>12</v>
      </c>
      <c r="C1861" s="87" t="s">
        <v>11</v>
      </c>
      <c r="D1861" s="87" t="s">
        <v>11</v>
      </c>
      <c r="E1861" s="87" t="s">
        <v>11</v>
      </c>
      <c r="G1861" t="str">
        <v>Trachselwald</v>
      </c>
    </row>
    <row r="1862" spans="1:7">
      <c r="A1862" t="s">
        <v>2056</v>
      </c>
      <c r="B1862" s="87" t="s">
        <v>12</v>
      </c>
      <c r="C1862" s="87" t="s">
        <v>11</v>
      </c>
      <c r="D1862" s="87" t="s">
        <v>11</v>
      </c>
      <c r="E1862" s="87" t="s">
        <v>13</v>
      </c>
      <c r="G1862" t="str">
        <v>Tramelan</v>
      </c>
    </row>
    <row r="1863" spans="1:7">
      <c r="A1863" t="s">
        <v>2057</v>
      </c>
      <c r="B1863" s="87" t="s">
        <v>25</v>
      </c>
      <c r="C1863" s="87" t="s">
        <v>11</v>
      </c>
      <c r="D1863" s="87" t="s">
        <v>11</v>
      </c>
      <c r="E1863" s="87" t="s">
        <v>10</v>
      </c>
      <c r="G1863" t="str">
        <v>Trasadingen</v>
      </c>
    </row>
    <row r="1864" spans="1:7">
      <c r="A1864" t="s">
        <v>2058</v>
      </c>
      <c r="B1864" s="87" t="s">
        <v>12</v>
      </c>
      <c r="C1864" s="87" t="s">
        <v>11</v>
      </c>
      <c r="D1864" s="87" t="s">
        <v>11</v>
      </c>
      <c r="E1864" s="87" t="s">
        <v>11</v>
      </c>
      <c r="G1864" t="str">
        <v>Treiten</v>
      </c>
    </row>
    <row r="1865" spans="1:7">
      <c r="A1865" t="s">
        <v>2059</v>
      </c>
      <c r="B1865" s="87" t="s">
        <v>33</v>
      </c>
      <c r="C1865" s="87" t="s">
        <v>7</v>
      </c>
      <c r="D1865" s="87" t="s">
        <v>7</v>
      </c>
      <c r="E1865" s="87" t="s">
        <v>7</v>
      </c>
      <c r="G1865" t="str">
        <v>Trélex</v>
      </c>
    </row>
    <row r="1866" spans="1:7">
      <c r="A1866" t="s">
        <v>2060</v>
      </c>
      <c r="B1866" s="87" t="s">
        <v>33</v>
      </c>
      <c r="C1866" s="87" t="s">
        <v>11</v>
      </c>
      <c r="D1866" s="87" t="s">
        <v>11</v>
      </c>
      <c r="E1866" s="87" t="s">
        <v>11</v>
      </c>
      <c r="G1866" t="str">
        <v>Trey</v>
      </c>
    </row>
    <row r="1867" spans="1:7">
      <c r="A1867" t="s">
        <v>2061</v>
      </c>
      <c r="B1867" s="87" t="s">
        <v>33</v>
      </c>
      <c r="C1867" s="87" t="s">
        <v>9</v>
      </c>
      <c r="D1867" s="87" t="s">
        <v>10</v>
      </c>
      <c r="E1867" s="87" t="s">
        <v>9</v>
      </c>
      <c r="G1867" t="str">
        <v>Treycovagnes</v>
      </c>
    </row>
    <row r="1868" spans="1:7">
      <c r="A1868" t="s">
        <v>2062</v>
      </c>
      <c r="B1868" s="87" t="s">
        <v>33</v>
      </c>
      <c r="C1868" s="87" t="s">
        <v>11</v>
      </c>
      <c r="D1868" s="87" t="s">
        <v>11</v>
      </c>
      <c r="E1868" s="87" t="s">
        <v>11</v>
      </c>
      <c r="G1868" t="str">
        <v>Treytorrens (Payerne)</v>
      </c>
    </row>
    <row r="1869" spans="1:7">
      <c r="A1869" t="s">
        <v>2063</v>
      </c>
      <c r="B1869" s="87" t="s">
        <v>21</v>
      </c>
      <c r="C1869" s="87" t="s">
        <v>10</v>
      </c>
      <c r="D1869" s="87" t="s">
        <v>11</v>
      </c>
      <c r="E1869" s="87" t="s">
        <v>10</v>
      </c>
      <c r="G1869" t="str">
        <v>Treyvaux</v>
      </c>
    </row>
    <row r="1870" spans="1:7">
      <c r="A1870" t="s">
        <v>2064</v>
      </c>
      <c r="B1870" s="87" t="s">
        <v>14</v>
      </c>
      <c r="C1870" s="87" t="s">
        <v>9</v>
      </c>
      <c r="D1870" s="87" t="s">
        <v>9</v>
      </c>
      <c r="E1870" s="87" t="s">
        <v>9</v>
      </c>
      <c r="G1870" t="str">
        <v>Triengen</v>
      </c>
    </row>
    <row r="1871" spans="1:7">
      <c r="A1871" t="s">
        <v>2065</v>
      </c>
      <c r="B1871" s="87" t="s">
        <v>34</v>
      </c>
      <c r="C1871" s="87" t="s">
        <v>11</v>
      </c>
      <c r="D1871" s="87" t="s">
        <v>13</v>
      </c>
      <c r="E1871" s="87" t="s">
        <v>11</v>
      </c>
      <c r="G1871" t="str">
        <v>Trient</v>
      </c>
    </row>
    <row r="1872" spans="1:7">
      <c r="A1872" t="s">
        <v>2066</v>
      </c>
      <c r="B1872" s="87" t="s">
        <v>22</v>
      </c>
      <c r="C1872" s="87" t="s">
        <v>9</v>
      </c>
      <c r="D1872" s="87" t="s">
        <v>10</v>
      </c>
      <c r="E1872" s="87" t="s">
        <v>10</v>
      </c>
      <c r="G1872" t="str">
        <v>Trimbach</v>
      </c>
    </row>
    <row r="1873" spans="1:7">
      <c r="A1873" t="s">
        <v>2067</v>
      </c>
      <c r="B1873" s="87" t="s">
        <v>29</v>
      </c>
      <c r="C1873" s="87" t="s">
        <v>7</v>
      </c>
      <c r="D1873" s="87" t="s">
        <v>9</v>
      </c>
      <c r="E1873" s="87" t="s">
        <v>10</v>
      </c>
      <c r="G1873" t="str">
        <v>Trimmis</v>
      </c>
    </row>
    <row r="1874" spans="1:7">
      <c r="A1874" t="s">
        <v>2068</v>
      </c>
      <c r="B1874" s="87" t="s">
        <v>29</v>
      </c>
      <c r="C1874" s="87" t="s">
        <v>10</v>
      </c>
      <c r="D1874" s="87" t="s">
        <v>9</v>
      </c>
      <c r="E1874" s="87" t="s">
        <v>9</v>
      </c>
      <c r="G1874" t="str">
        <v>Trin</v>
      </c>
    </row>
    <row r="1875" spans="1:7">
      <c r="A1875" t="s">
        <v>2069</v>
      </c>
      <c r="B1875" s="87" t="s">
        <v>26</v>
      </c>
      <c r="C1875" s="87" t="s">
        <v>10</v>
      </c>
      <c r="D1875" s="87" t="s">
        <v>9</v>
      </c>
      <c r="E1875" s="87" t="s">
        <v>9</v>
      </c>
      <c r="G1875" t="str">
        <v>Trogen</v>
      </c>
    </row>
    <row r="1876" spans="1:7">
      <c r="A1876" t="s">
        <v>2070</v>
      </c>
      <c r="B1876" s="87" t="s">
        <v>36</v>
      </c>
      <c r="C1876" s="87" t="s">
        <v>8</v>
      </c>
      <c r="D1876" s="87" t="s">
        <v>7</v>
      </c>
      <c r="E1876" s="87" t="s">
        <v>7</v>
      </c>
      <c r="G1876" t="str">
        <v>Troinex</v>
      </c>
    </row>
    <row r="1877" spans="1:7">
      <c r="A1877" t="s">
        <v>2071</v>
      </c>
      <c r="B1877" s="87" t="s">
        <v>34</v>
      </c>
      <c r="C1877" s="87" t="s">
        <v>10</v>
      </c>
      <c r="D1877" s="87" t="s">
        <v>9</v>
      </c>
      <c r="E1877" s="87" t="s">
        <v>10</v>
      </c>
      <c r="G1877" t="str">
        <v>Troistorrents</v>
      </c>
    </row>
    <row r="1878" spans="1:7">
      <c r="A1878" t="s">
        <v>2072</v>
      </c>
      <c r="B1878" s="87" t="s">
        <v>12</v>
      </c>
      <c r="C1878" s="87" t="s">
        <v>13</v>
      </c>
      <c r="D1878" s="87" t="s">
        <v>11</v>
      </c>
      <c r="E1878" s="87" t="s">
        <v>13</v>
      </c>
      <c r="G1878" t="str">
        <v>Trub</v>
      </c>
    </row>
    <row r="1879" spans="1:7">
      <c r="A1879" t="s">
        <v>2073</v>
      </c>
      <c r="B1879" s="87" t="s">
        <v>12</v>
      </c>
      <c r="C1879" s="87" t="s">
        <v>11</v>
      </c>
      <c r="D1879" s="87" t="s">
        <v>11</v>
      </c>
      <c r="E1879" s="87" t="s">
        <v>13</v>
      </c>
      <c r="G1879" t="str">
        <v>Trubschachen</v>
      </c>
    </row>
    <row r="1880" spans="1:7">
      <c r="A1880" t="s">
        <v>2074</v>
      </c>
      <c r="B1880" s="87" t="s">
        <v>6</v>
      </c>
      <c r="C1880" s="87" t="s">
        <v>10</v>
      </c>
      <c r="D1880" s="87" t="s">
        <v>9</v>
      </c>
      <c r="E1880" s="87" t="s">
        <v>9</v>
      </c>
      <c r="G1880" t="str">
        <v>Trüllikon</v>
      </c>
    </row>
    <row r="1881" spans="1:7">
      <c r="A1881" t="s">
        <v>2075</v>
      </c>
      <c r="B1881" s="87" t="s">
        <v>29</v>
      </c>
      <c r="C1881" s="87" t="s">
        <v>11</v>
      </c>
      <c r="D1881" s="87" t="s">
        <v>11</v>
      </c>
      <c r="E1881" s="87" t="s">
        <v>11</v>
      </c>
      <c r="G1881" t="str">
        <v>Trun</v>
      </c>
    </row>
    <row r="1882" spans="1:7">
      <c r="A1882" t="s">
        <v>2076</v>
      </c>
      <c r="B1882" s="87" t="s">
        <v>6</v>
      </c>
      <c r="C1882" s="87" t="s">
        <v>11</v>
      </c>
      <c r="D1882" s="87" t="s">
        <v>10</v>
      </c>
      <c r="E1882" s="87" t="s">
        <v>9</v>
      </c>
      <c r="G1882" t="str">
        <v>Truttikon</v>
      </c>
    </row>
    <row r="1883" spans="1:7">
      <c r="A1883" t="s">
        <v>2077</v>
      </c>
      <c r="B1883" s="87" t="s">
        <v>29</v>
      </c>
      <c r="C1883" s="87" t="s">
        <v>11</v>
      </c>
      <c r="D1883" s="87" t="s">
        <v>11</v>
      </c>
      <c r="E1883" s="87" t="s">
        <v>11</v>
      </c>
      <c r="G1883" t="str">
        <v>Tschappina</v>
      </c>
    </row>
    <row r="1884" spans="1:7">
      <c r="A1884" t="s">
        <v>2078</v>
      </c>
      <c r="B1884" s="87" t="s">
        <v>29</v>
      </c>
      <c r="C1884" s="87" t="s">
        <v>11</v>
      </c>
      <c r="D1884" s="87" t="s">
        <v>10</v>
      </c>
      <c r="E1884" s="87" t="s">
        <v>10</v>
      </c>
      <c r="G1884" t="str">
        <v>Tschiertschen-Praden</v>
      </c>
    </row>
    <row r="1885" spans="1:7">
      <c r="A1885" t="s">
        <v>2079</v>
      </c>
      <c r="B1885" s="87" t="s">
        <v>12</v>
      </c>
      <c r="C1885" s="87" t="s">
        <v>10</v>
      </c>
      <c r="D1885" s="87" t="s">
        <v>11</v>
      </c>
      <c r="E1885" s="87" t="s">
        <v>10</v>
      </c>
      <c r="G1885" t="str">
        <v>Tschugg</v>
      </c>
    </row>
    <row r="1886" spans="1:7">
      <c r="A1886" t="s">
        <v>2080</v>
      </c>
      <c r="B1886" s="87" t="s">
        <v>28</v>
      </c>
      <c r="C1886" s="87" t="s">
        <v>9</v>
      </c>
      <c r="D1886" s="87" t="s">
        <v>7</v>
      </c>
      <c r="E1886" s="87" t="s">
        <v>7</v>
      </c>
      <c r="G1886" t="str">
        <v>Tübach</v>
      </c>
    </row>
    <row r="1887" spans="1:7">
      <c r="A1887" t="s">
        <v>2081</v>
      </c>
      <c r="B1887" s="87" t="s">
        <v>16</v>
      </c>
      <c r="C1887" s="87" t="s">
        <v>7</v>
      </c>
      <c r="D1887" s="87" t="s">
        <v>7</v>
      </c>
      <c r="E1887" s="87" t="s">
        <v>7</v>
      </c>
      <c r="G1887" t="str">
        <v>Tuggen</v>
      </c>
    </row>
    <row r="1888" spans="1:7">
      <c r="A1888" t="s">
        <v>2082</v>
      </c>
      <c r="B1888" s="87" t="s">
        <v>29</v>
      </c>
      <c r="C1888" s="87" t="s">
        <v>10</v>
      </c>
      <c r="D1888" s="87" t="s">
        <v>9</v>
      </c>
      <c r="E1888" s="87" t="s">
        <v>11</v>
      </c>
      <c r="G1888" t="str">
        <v>Tujetsch</v>
      </c>
    </row>
    <row r="1889" spans="1:7">
      <c r="A1889" t="s">
        <v>2083</v>
      </c>
      <c r="B1889" s="87" t="s">
        <v>6</v>
      </c>
      <c r="C1889" s="87" t="s">
        <v>7</v>
      </c>
      <c r="D1889" s="87" t="s">
        <v>7</v>
      </c>
      <c r="E1889" s="87" t="s">
        <v>7</v>
      </c>
      <c r="G1889" t="str">
        <v>Turbenthal</v>
      </c>
    </row>
    <row r="1890" spans="1:7">
      <c r="A1890" t="s">
        <v>2084</v>
      </c>
      <c r="B1890" s="87" t="s">
        <v>30</v>
      </c>
      <c r="C1890" s="87" t="s">
        <v>7</v>
      </c>
      <c r="D1890" s="87" t="s">
        <v>7</v>
      </c>
      <c r="E1890" s="87" t="s">
        <v>9</v>
      </c>
      <c r="G1890" t="str">
        <v>Turgi</v>
      </c>
    </row>
    <row r="1891" spans="1:7">
      <c r="A1891" t="s">
        <v>2085</v>
      </c>
      <c r="B1891" s="87" t="s">
        <v>34</v>
      </c>
      <c r="C1891" s="87" t="s">
        <v>11</v>
      </c>
      <c r="D1891" s="87" t="s">
        <v>11</v>
      </c>
      <c r="E1891" s="87" t="s">
        <v>11</v>
      </c>
      <c r="G1891" t="str">
        <v>Turtmann-Unterems</v>
      </c>
    </row>
    <row r="1892" spans="1:7">
      <c r="A1892" t="s">
        <v>2086</v>
      </c>
      <c r="B1892" s="87" t="s">
        <v>12</v>
      </c>
      <c r="C1892" s="87" t="s">
        <v>10</v>
      </c>
      <c r="D1892" s="87" t="s">
        <v>9</v>
      </c>
      <c r="E1892" s="87" t="s">
        <v>9</v>
      </c>
      <c r="G1892" t="str">
        <v>Twann-Tüscherz</v>
      </c>
    </row>
    <row r="1893" spans="1:7">
      <c r="A1893" t="s">
        <v>2087</v>
      </c>
      <c r="B1893" s="87" t="s">
        <v>14</v>
      </c>
      <c r="C1893" s="87" t="s">
        <v>7</v>
      </c>
      <c r="D1893" s="87" t="s">
        <v>7</v>
      </c>
      <c r="E1893" s="87" t="s">
        <v>7</v>
      </c>
      <c r="G1893" t="str">
        <v>Udligenswil</v>
      </c>
    </row>
    <row r="1894" spans="1:7">
      <c r="A1894" t="s">
        <v>2088</v>
      </c>
      <c r="B1894" s="87" t="s">
        <v>21</v>
      </c>
      <c r="C1894" s="87" t="s">
        <v>10</v>
      </c>
      <c r="D1894" s="87" t="s">
        <v>10</v>
      </c>
      <c r="E1894" s="87" t="s">
        <v>10</v>
      </c>
      <c r="G1894" t="str">
        <v>Ueberstorf</v>
      </c>
    </row>
    <row r="1895" spans="1:7">
      <c r="A1895" t="s">
        <v>2089</v>
      </c>
      <c r="B1895" s="87" t="s">
        <v>12</v>
      </c>
      <c r="C1895" s="87" t="s">
        <v>11</v>
      </c>
      <c r="D1895" s="87" t="s">
        <v>11</v>
      </c>
      <c r="E1895" s="87" t="s">
        <v>11</v>
      </c>
      <c r="G1895" t="str">
        <v>Uebeschi</v>
      </c>
    </row>
    <row r="1896" spans="1:7">
      <c r="A1896" t="s">
        <v>2090</v>
      </c>
      <c r="B1896" s="87" t="s">
        <v>30</v>
      </c>
      <c r="C1896" s="87" t="s">
        <v>10</v>
      </c>
      <c r="D1896" s="87" t="s">
        <v>10</v>
      </c>
      <c r="E1896" s="87" t="s">
        <v>9</v>
      </c>
      <c r="G1896" t="str">
        <v>Ueken</v>
      </c>
    </row>
    <row r="1897" spans="1:7">
      <c r="A1897" t="s">
        <v>2091</v>
      </c>
      <c r="B1897" s="87" t="s">
        <v>30</v>
      </c>
      <c r="C1897" s="87" t="s">
        <v>10</v>
      </c>
      <c r="D1897" s="87" t="s">
        <v>9</v>
      </c>
      <c r="E1897" s="87" t="s">
        <v>9</v>
      </c>
      <c r="G1897" t="str">
        <v>Uerkheim</v>
      </c>
    </row>
    <row r="1898" spans="1:7">
      <c r="A1898" t="s">
        <v>2092</v>
      </c>
      <c r="B1898" s="87" t="s">
        <v>31</v>
      </c>
      <c r="C1898" s="87" t="s">
        <v>9</v>
      </c>
      <c r="D1898" s="87" t="s">
        <v>10</v>
      </c>
      <c r="E1898" s="87" t="s">
        <v>9</v>
      </c>
      <c r="G1898" t="str">
        <v>Uesslingen-Buch</v>
      </c>
    </row>
    <row r="1899" spans="1:7">
      <c r="A1899" t="s">
        <v>2093</v>
      </c>
      <c r="B1899" s="87" t="s">
        <v>12</v>
      </c>
      <c r="C1899" s="87" t="s">
        <v>9</v>
      </c>
      <c r="D1899" s="87" t="s">
        <v>9</v>
      </c>
      <c r="E1899" s="87" t="s">
        <v>9</v>
      </c>
      <c r="G1899" t="str">
        <v>Uetendorf</v>
      </c>
    </row>
    <row r="1900" spans="1:7">
      <c r="A1900" t="s">
        <v>2094</v>
      </c>
      <c r="B1900" s="87" t="s">
        <v>6</v>
      </c>
      <c r="C1900" s="87" t="s">
        <v>7</v>
      </c>
      <c r="D1900" s="87" t="s">
        <v>8</v>
      </c>
      <c r="E1900" s="87" t="s">
        <v>8</v>
      </c>
      <c r="G1900" t="str">
        <v>Uetikon am See</v>
      </c>
    </row>
    <row r="1901" spans="1:7">
      <c r="A1901" t="s">
        <v>2095</v>
      </c>
      <c r="B1901" s="87" t="s">
        <v>30</v>
      </c>
      <c r="C1901" s="87" t="s">
        <v>10</v>
      </c>
      <c r="D1901" s="87" t="s">
        <v>10</v>
      </c>
      <c r="E1901" s="87" t="s">
        <v>10</v>
      </c>
      <c r="G1901" t="str">
        <v>Uezwil</v>
      </c>
    </row>
    <row r="1902" spans="1:7">
      <c r="A1902" t="s">
        <v>2096</v>
      </c>
      <c r="B1902" s="87" t="s">
        <v>14</v>
      </c>
      <c r="C1902" s="87" t="s">
        <v>11</v>
      </c>
      <c r="D1902" s="87" t="s">
        <v>11</v>
      </c>
      <c r="E1902" s="87" t="s">
        <v>11</v>
      </c>
      <c r="G1902" t="str">
        <v>Ufhusen</v>
      </c>
    </row>
    <row r="1903" spans="1:7">
      <c r="A1903" t="s">
        <v>2097</v>
      </c>
      <c r="B1903" s="87" t="s">
        <v>6</v>
      </c>
      <c r="C1903" s="87" t="s">
        <v>8</v>
      </c>
      <c r="D1903" s="87" t="s">
        <v>8</v>
      </c>
      <c r="E1903" s="87" t="s">
        <v>8</v>
      </c>
      <c r="G1903" t="str">
        <v>Uitikon</v>
      </c>
    </row>
    <row r="1904" spans="1:7">
      <c r="A1904" t="s">
        <v>2098</v>
      </c>
      <c r="B1904" s="87" t="s">
        <v>21</v>
      </c>
      <c r="C1904" s="87" t="s">
        <v>10</v>
      </c>
      <c r="D1904" s="87" t="s">
        <v>10</v>
      </c>
      <c r="E1904" s="87" t="s">
        <v>10</v>
      </c>
      <c r="G1904" t="str">
        <v>Ulmiz</v>
      </c>
    </row>
    <row r="1905" spans="1:7">
      <c r="A1905" t="s">
        <v>2099</v>
      </c>
      <c r="B1905" s="87" t="s">
        <v>20</v>
      </c>
      <c r="C1905" s="87" t="s">
        <v>8</v>
      </c>
      <c r="D1905" s="87" t="s">
        <v>8</v>
      </c>
      <c r="E1905" s="87" t="s">
        <v>8</v>
      </c>
      <c r="G1905" t="str">
        <v>Unterägeri</v>
      </c>
    </row>
    <row r="1906" spans="1:7">
      <c r="A1906" t="s">
        <v>2100</v>
      </c>
      <c r="B1906" s="87" t="s">
        <v>34</v>
      </c>
      <c r="C1906" s="87" t="s">
        <v>11</v>
      </c>
      <c r="D1906" s="87" t="s">
        <v>11</v>
      </c>
      <c r="E1906" s="87" t="s">
        <v>11</v>
      </c>
      <c r="G1906" t="str">
        <v>Unterbäch</v>
      </c>
    </row>
    <row r="1907" spans="1:7">
      <c r="A1907" t="s">
        <v>2101</v>
      </c>
      <c r="B1907" s="87" t="s">
        <v>28</v>
      </c>
      <c r="C1907" s="87" t="s">
        <v>10</v>
      </c>
      <c r="D1907" s="87" t="s">
        <v>9</v>
      </c>
      <c r="E1907" s="87" t="s">
        <v>9</v>
      </c>
      <c r="G1907" t="str">
        <v>Untereggen</v>
      </c>
    </row>
    <row r="1908" spans="1:7">
      <c r="A1908" t="s">
        <v>2102</v>
      </c>
      <c r="B1908" s="87" t="s">
        <v>6</v>
      </c>
      <c r="C1908" s="87" t="s">
        <v>8</v>
      </c>
      <c r="D1908" s="87" t="s">
        <v>8</v>
      </c>
      <c r="E1908" s="87" t="s">
        <v>8</v>
      </c>
      <c r="G1908" t="str">
        <v>Unterengstringen</v>
      </c>
    </row>
    <row r="1909" spans="1:7">
      <c r="A1909" t="s">
        <v>2103</v>
      </c>
      <c r="B1909" s="87" t="s">
        <v>30</v>
      </c>
      <c r="C1909" s="87" t="s">
        <v>7</v>
      </c>
      <c r="D1909" s="87" t="s">
        <v>9</v>
      </c>
      <c r="E1909" s="87" t="s">
        <v>7</v>
      </c>
      <c r="G1909" t="str">
        <v>Unterentfelden</v>
      </c>
    </row>
    <row r="1910" spans="1:7">
      <c r="A1910" t="s">
        <v>2104</v>
      </c>
      <c r="B1910" s="87" t="s">
        <v>16</v>
      </c>
      <c r="C1910" s="87" t="s">
        <v>10</v>
      </c>
      <c r="D1910" s="87" t="s">
        <v>10</v>
      </c>
      <c r="E1910" s="87" t="s">
        <v>10</v>
      </c>
      <c r="G1910" t="str">
        <v>Unteriberg</v>
      </c>
    </row>
    <row r="1911" spans="1:7">
      <c r="A1911" t="s">
        <v>2105</v>
      </c>
      <c r="B1911" s="87" t="s">
        <v>30</v>
      </c>
      <c r="C1911" s="87" t="s">
        <v>9</v>
      </c>
      <c r="D1911" s="87" t="s">
        <v>9</v>
      </c>
      <c r="E1911" s="87" t="s">
        <v>9</v>
      </c>
      <c r="G1911" t="str">
        <v>Unterkulm</v>
      </c>
    </row>
    <row r="1912" spans="1:7">
      <c r="A1912" t="s">
        <v>2106</v>
      </c>
      <c r="B1912" s="87" t="s">
        <v>12</v>
      </c>
      <c r="C1912" s="87" t="s">
        <v>10</v>
      </c>
      <c r="D1912" s="87" t="s">
        <v>11</v>
      </c>
      <c r="E1912" s="87" t="s">
        <v>11</v>
      </c>
      <c r="G1912" t="str">
        <v>Unterlangenegg</v>
      </c>
    </row>
    <row r="1913" spans="1:7">
      <c r="A1913" t="s">
        <v>2107</v>
      </c>
      <c r="B1913" s="87" t="s">
        <v>30</v>
      </c>
      <c r="C1913" s="87" t="s">
        <v>9</v>
      </c>
      <c r="D1913" s="87" t="s">
        <v>7</v>
      </c>
      <c r="E1913" s="87" t="s">
        <v>7</v>
      </c>
      <c r="G1913" t="str">
        <v>Unterlunkhofen</v>
      </c>
    </row>
    <row r="1914" spans="1:7">
      <c r="A1914" t="s">
        <v>2108</v>
      </c>
      <c r="B1914" s="87" t="s">
        <v>22</v>
      </c>
      <c r="C1914" s="87" t="s">
        <v>11</v>
      </c>
      <c r="D1914" s="87" t="s">
        <v>11</v>
      </c>
      <c r="E1914" s="87" t="s">
        <v>11</v>
      </c>
      <c r="G1914" t="str">
        <v>Unterramsern</v>
      </c>
    </row>
    <row r="1915" spans="1:7">
      <c r="A1915" t="s">
        <v>2109</v>
      </c>
      <c r="B1915" s="87" t="s">
        <v>15</v>
      </c>
      <c r="C1915" s="87" t="s">
        <v>11</v>
      </c>
      <c r="D1915" s="87" t="s">
        <v>10</v>
      </c>
      <c r="E1915" s="87" t="s">
        <v>11</v>
      </c>
      <c r="G1915" t="str">
        <v>Unterschächen</v>
      </c>
    </row>
    <row r="1916" spans="1:7">
      <c r="A1916" t="s">
        <v>2110</v>
      </c>
      <c r="B1916" s="87" t="s">
        <v>12</v>
      </c>
      <c r="C1916" s="87" t="s">
        <v>9</v>
      </c>
      <c r="D1916" s="87" t="s">
        <v>9</v>
      </c>
      <c r="E1916" s="87" t="s">
        <v>9</v>
      </c>
      <c r="G1916" t="str">
        <v>Unterseen</v>
      </c>
    </row>
    <row r="1917" spans="1:7">
      <c r="A1917" t="s">
        <v>2111</v>
      </c>
      <c r="B1917" s="87" t="s">
        <v>30</v>
      </c>
      <c r="C1917" s="87" t="s">
        <v>7</v>
      </c>
      <c r="D1917" s="87" t="s">
        <v>7</v>
      </c>
      <c r="E1917" s="87" t="s">
        <v>7</v>
      </c>
      <c r="G1917" t="str">
        <v>Untersiggenthal</v>
      </c>
    </row>
    <row r="1918" spans="1:7">
      <c r="A1918" t="s">
        <v>2112</v>
      </c>
      <c r="B1918" s="87" t="s">
        <v>29</v>
      </c>
      <c r="C1918" s="87" t="s">
        <v>9</v>
      </c>
      <c r="D1918" s="87" t="s">
        <v>9</v>
      </c>
      <c r="E1918" s="87" t="s">
        <v>10</v>
      </c>
      <c r="G1918" t="str">
        <v>Untervaz</v>
      </c>
    </row>
    <row r="1919" spans="1:7">
      <c r="A1919" t="s">
        <v>2113</v>
      </c>
      <c r="B1919" s="87" t="s">
        <v>6</v>
      </c>
      <c r="C1919" s="87" t="s">
        <v>8</v>
      </c>
      <c r="D1919" s="87" t="s">
        <v>8</v>
      </c>
      <c r="E1919" s="87" t="s">
        <v>8</v>
      </c>
      <c r="G1919" t="str">
        <v>Urdorf</v>
      </c>
    </row>
    <row r="1920" spans="1:7">
      <c r="A1920" t="s">
        <v>2114</v>
      </c>
      <c r="B1920" s="87" t="s">
        <v>29</v>
      </c>
      <c r="C1920" s="87" t="s">
        <v>11</v>
      </c>
      <c r="D1920" s="87" t="s">
        <v>10</v>
      </c>
      <c r="E1920" s="87" t="s">
        <v>10</v>
      </c>
      <c r="G1920" t="str">
        <v>Urmein</v>
      </c>
    </row>
    <row r="1921" spans="1:7">
      <c r="A1921" t="s">
        <v>2115</v>
      </c>
      <c r="B1921" s="87" t="s">
        <v>26</v>
      </c>
      <c r="C1921" s="87" t="s">
        <v>11</v>
      </c>
      <c r="D1921" s="87" t="s">
        <v>11</v>
      </c>
      <c r="E1921" s="87" t="s">
        <v>11</v>
      </c>
      <c r="G1921" t="str">
        <v>Urnäsch</v>
      </c>
    </row>
    <row r="1922" spans="1:7">
      <c r="A1922" t="s">
        <v>2116</v>
      </c>
      <c r="B1922" s="87" t="s">
        <v>12</v>
      </c>
      <c r="C1922" s="87" t="s">
        <v>11</v>
      </c>
      <c r="D1922" s="87" t="s">
        <v>11</v>
      </c>
      <c r="E1922" s="87" t="s">
        <v>11</v>
      </c>
      <c r="G1922" t="str">
        <v>Ursenbach</v>
      </c>
    </row>
    <row r="1923" spans="1:7">
      <c r="A1923" t="s">
        <v>2117</v>
      </c>
      <c r="B1923" s="87" t="s">
        <v>33</v>
      </c>
      <c r="C1923" s="87" t="s">
        <v>9</v>
      </c>
      <c r="D1923" s="87" t="s">
        <v>10</v>
      </c>
      <c r="E1923" s="87" t="s">
        <v>10</v>
      </c>
      <c r="G1923" t="str">
        <v>Ursins</v>
      </c>
    </row>
    <row r="1924" spans="1:7">
      <c r="A1924" t="s">
        <v>2118</v>
      </c>
      <c r="B1924" s="87" t="s">
        <v>21</v>
      </c>
      <c r="C1924" s="87" t="s">
        <v>9</v>
      </c>
      <c r="D1924" s="87" t="s">
        <v>10</v>
      </c>
      <c r="E1924" s="87" t="s">
        <v>9</v>
      </c>
      <c r="G1924" t="str">
        <v>Ursy</v>
      </c>
    </row>
    <row r="1925" spans="1:7">
      <c r="A1925" t="s">
        <v>2119</v>
      </c>
      <c r="B1925" s="87" t="s">
        <v>12</v>
      </c>
      <c r="C1925" s="87" t="s">
        <v>7</v>
      </c>
      <c r="D1925" s="87" t="s">
        <v>7</v>
      </c>
      <c r="E1925" s="87" t="s">
        <v>9</v>
      </c>
      <c r="G1925" t="str">
        <v>Urtenen-Schönbühl</v>
      </c>
    </row>
    <row r="1926" spans="1:7">
      <c r="A1926" t="s">
        <v>2120</v>
      </c>
      <c r="B1926" s="87" t="s">
        <v>6</v>
      </c>
      <c r="C1926" s="87" t="s">
        <v>8</v>
      </c>
      <c r="D1926" s="87" t="s">
        <v>8</v>
      </c>
      <c r="E1926" s="87" t="s">
        <v>8</v>
      </c>
      <c r="G1926" t="str">
        <v>Uster</v>
      </c>
    </row>
    <row r="1927" spans="1:7">
      <c r="A1927" t="s">
        <v>2121</v>
      </c>
      <c r="B1927" s="87" t="s">
        <v>12</v>
      </c>
      <c r="C1927" s="87" t="s">
        <v>9</v>
      </c>
      <c r="D1927" s="87" t="s">
        <v>9</v>
      </c>
      <c r="E1927" s="87" t="s">
        <v>9</v>
      </c>
      <c r="G1927" t="str">
        <v>Uttigen</v>
      </c>
    </row>
    <row r="1928" spans="1:7">
      <c r="A1928" t="s">
        <v>2122</v>
      </c>
      <c r="B1928" s="87" t="s">
        <v>31</v>
      </c>
      <c r="C1928" s="87" t="s">
        <v>9</v>
      </c>
      <c r="D1928" s="87" t="s">
        <v>9</v>
      </c>
      <c r="E1928" s="87" t="s">
        <v>9</v>
      </c>
      <c r="G1928" t="str">
        <v>Uttwil</v>
      </c>
    </row>
    <row r="1929" spans="1:7">
      <c r="A1929" t="s">
        <v>2123</v>
      </c>
      <c r="B1929" s="87" t="s">
        <v>12</v>
      </c>
      <c r="C1929" s="87" t="s">
        <v>9</v>
      </c>
      <c r="D1929" s="87" t="s">
        <v>10</v>
      </c>
      <c r="E1929" s="87" t="s">
        <v>10</v>
      </c>
      <c r="G1929" t="str">
        <v>Utzenstorf</v>
      </c>
    </row>
    <row r="1930" spans="1:7">
      <c r="A1930" t="s">
        <v>2124</v>
      </c>
      <c r="B1930" s="87" t="s">
        <v>28</v>
      </c>
      <c r="C1930" s="87" t="s">
        <v>7</v>
      </c>
      <c r="D1930" s="87" t="s">
        <v>7</v>
      </c>
      <c r="E1930" s="87" t="s">
        <v>9</v>
      </c>
      <c r="G1930" t="str">
        <v>Uznach</v>
      </c>
    </row>
    <row r="1931" spans="1:7">
      <c r="A1931" t="s">
        <v>2125</v>
      </c>
      <c r="B1931" s="87" t="s">
        <v>28</v>
      </c>
      <c r="C1931" s="87" t="s">
        <v>9</v>
      </c>
      <c r="D1931" s="87" t="s">
        <v>9</v>
      </c>
      <c r="E1931" s="87" t="s">
        <v>7</v>
      </c>
      <c r="G1931" t="str">
        <v>Uzwil</v>
      </c>
    </row>
    <row r="1932" spans="1:7">
      <c r="A1932" t="s">
        <v>2126</v>
      </c>
      <c r="B1932" s="87" t="s">
        <v>32</v>
      </c>
      <c r="C1932" s="87" t="s">
        <v>10</v>
      </c>
      <c r="D1932" s="87" t="s">
        <v>10</v>
      </c>
      <c r="E1932" s="87" t="s">
        <v>10</v>
      </c>
      <c r="G1932" t="str">
        <v>Vacallo</v>
      </c>
    </row>
    <row r="1933" spans="1:7">
      <c r="A1933" t="s">
        <v>2127</v>
      </c>
      <c r="B1933" s="87" t="s">
        <v>34</v>
      </c>
      <c r="C1933" s="87" t="s">
        <v>9</v>
      </c>
      <c r="D1933" s="87" t="s">
        <v>7</v>
      </c>
      <c r="E1933" s="87" t="s">
        <v>7</v>
      </c>
      <c r="G1933" t="str">
        <v>Val de Bagnes</v>
      </c>
    </row>
    <row r="1934" spans="1:7">
      <c r="A1934" t="s">
        <v>2128</v>
      </c>
      <c r="B1934" s="87" t="s">
        <v>29</v>
      </c>
      <c r="C1934" s="87" t="s">
        <v>13</v>
      </c>
      <c r="D1934" s="87" t="s">
        <v>11</v>
      </c>
      <c r="E1934" s="87" t="s">
        <v>13</v>
      </c>
      <c r="G1934" t="str">
        <v>Val Müstair</v>
      </c>
    </row>
    <row r="1935" spans="1:7">
      <c r="A1935" t="s">
        <v>2129</v>
      </c>
      <c r="B1935" s="87" t="s">
        <v>37</v>
      </c>
      <c r="C1935" s="87" t="s">
        <v>13</v>
      </c>
      <c r="D1935" s="87" t="s">
        <v>11</v>
      </c>
      <c r="E1935" s="87" t="s">
        <v>11</v>
      </c>
      <c r="G1935" t="str">
        <v>Val Terbi</v>
      </c>
    </row>
    <row r="1936" spans="1:7">
      <c r="A1936" t="s">
        <v>2130</v>
      </c>
      <c r="B1936" s="87" t="s">
        <v>12</v>
      </c>
      <c r="C1936" s="87" t="s">
        <v>11</v>
      </c>
      <c r="D1936" s="87" t="s">
        <v>11</v>
      </c>
      <c r="E1936" s="87" t="s">
        <v>11</v>
      </c>
      <c r="G1936" t="str">
        <v>Valbirse</v>
      </c>
    </row>
    <row r="1937" spans="1:7">
      <c r="A1937" t="s">
        <v>2131</v>
      </c>
      <c r="B1937" s="87" t="s">
        <v>33</v>
      </c>
      <c r="C1937" s="87" t="s">
        <v>10</v>
      </c>
      <c r="D1937" s="87" t="s">
        <v>10</v>
      </c>
      <c r="E1937" s="87" t="s">
        <v>10</v>
      </c>
      <c r="G1937" t="str">
        <v>Valbroye</v>
      </c>
    </row>
    <row r="1938" spans="1:7">
      <c r="A1938" t="s">
        <v>2132</v>
      </c>
      <c r="B1938" s="87" t="s">
        <v>21</v>
      </c>
      <c r="C1938" s="87" t="s">
        <v>9</v>
      </c>
      <c r="D1938" s="87" t="s">
        <v>10</v>
      </c>
      <c r="E1938" s="87" t="s">
        <v>10</v>
      </c>
      <c r="G1938" t="str">
        <v>Val-de-Charmey</v>
      </c>
    </row>
    <row r="1939" spans="1:7">
      <c r="A1939" t="s">
        <v>2133</v>
      </c>
      <c r="B1939" s="87" t="s">
        <v>35</v>
      </c>
      <c r="C1939" s="87" t="s">
        <v>10</v>
      </c>
      <c r="D1939" s="87" t="s">
        <v>10</v>
      </c>
      <c r="E1939" s="87" t="s">
        <v>10</v>
      </c>
      <c r="G1939" t="str">
        <v>Val-de-Ruz</v>
      </c>
    </row>
    <row r="1940" spans="1:7">
      <c r="A1940" t="s">
        <v>2134</v>
      </c>
      <c r="B1940" s="87" t="s">
        <v>35</v>
      </c>
      <c r="C1940" s="87" t="s">
        <v>11</v>
      </c>
      <c r="D1940" s="87" t="s">
        <v>11</v>
      </c>
      <c r="E1940" s="87" t="s">
        <v>11</v>
      </c>
      <c r="G1940" t="str">
        <v>Val-de-Travers</v>
      </c>
    </row>
    <row r="1941" spans="1:7">
      <c r="A1941" t="s">
        <v>2135</v>
      </c>
      <c r="B1941" s="87" t="s">
        <v>34</v>
      </c>
      <c r="C1941" s="87" t="s">
        <v>10</v>
      </c>
      <c r="D1941" s="87" t="s">
        <v>10</v>
      </c>
      <c r="E1941" s="87" t="s">
        <v>10</v>
      </c>
      <c r="G1941" t="str">
        <v>Val-d'Illiez</v>
      </c>
    </row>
    <row r="1942" spans="1:7">
      <c r="A1942" t="s">
        <v>2136</v>
      </c>
      <c r="B1942" s="87" t="s">
        <v>33</v>
      </c>
      <c r="C1942" s="87" t="s">
        <v>9</v>
      </c>
      <c r="D1942" s="87" t="s">
        <v>9</v>
      </c>
      <c r="E1942" s="87" t="s">
        <v>9</v>
      </c>
      <c r="G1942" t="str">
        <v>Valeyres-sous-Montagny</v>
      </c>
    </row>
    <row r="1943" spans="1:7">
      <c r="A1943" t="s">
        <v>2137</v>
      </c>
      <c r="B1943" s="87" t="s">
        <v>33</v>
      </c>
      <c r="C1943" s="87" t="s">
        <v>10</v>
      </c>
      <c r="D1943" s="87" t="s">
        <v>11</v>
      </c>
      <c r="E1943" s="87" t="s">
        <v>10</v>
      </c>
      <c r="G1943" t="str">
        <v>Valeyres-sous-Rances</v>
      </c>
    </row>
    <row r="1944" spans="1:7">
      <c r="A1944" t="s">
        <v>2138</v>
      </c>
      <c r="B1944" s="87" t="s">
        <v>33</v>
      </c>
      <c r="C1944" s="87" t="s">
        <v>10</v>
      </c>
      <c r="D1944" s="87" t="s">
        <v>11</v>
      </c>
      <c r="E1944" s="87" t="s">
        <v>11</v>
      </c>
      <c r="G1944" t="str">
        <v>Valeyres-sous-Ursins</v>
      </c>
    </row>
    <row r="1945" spans="1:7">
      <c r="A1945" t="s">
        <v>2139</v>
      </c>
      <c r="B1945" s="87" t="s">
        <v>21</v>
      </c>
      <c r="C1945" s="87" t="s">
        <v>10</v>
      </c>
      <c r="D1945" s="87" t="s">
        <v>11</v>
      </c>
      <c r="E1945" s="87" t="s">
        <v>10</v>
      </c>
      <c r="G1945" t="str">
        <v>Vallon</v>
      </c>
    </row>
    <row r="1946" spans="1:7">
      <c r="A1946" t="s">
        <v>2140</v>
      </c>
      <c r="B1946" s="87" t="s">
        <v>33</v>
      </c>
      <c r="C1946" s="87" t="s">
        <v>10</v>
      </c>
      <c r="D1946" s="87" t="s">
        <v>11</v>
      </c>
      <c r="E1946" s="87" t="s">
        <v>11</v>
      </c>
      <c r="G1946" t="str">
        <v>Vallorbe</v>
      </c>
    </row>
    <row r="1947" spans="1:7">
      <c r="A1947" t="s">
        <v>2141</v>
      </c>
      <c r="B1947" s="87" t="s">
        <v>29</v>
      </c>
      <c r="C1947" s="87" t="s">
        <v>10</v>
      </c>
      <c r="D1947" s="87" t="s">
        <v>10</v>
      </c>
      <c r="E1947" s="87" t="s">
        <v>10</v>
      </c>
      <c r="G1947" t="str">
        <v>Vals</v>
      </c>
    </row>
    <row r="1948" spans="1:7">
      <c r="A1948" t="s">
        <v>2142</v>
      </c>
      <c r="B1948" s="87" t="s">
        <v>29</v>
      </c>
      <c r="C1948" s="87" t="s">
        <v>11</v>
      </c>
      <c r="D1948" s="87" t="s">
        <v>10</v>
      </c>
      <c r="E1948" s="87" t="s">
        <v>11</v>
      </c>
      <c r="G1948" t="str">
        <v>Valsot</v>
      </c>
    </row>
    <row r="1949" spans="1:7">
      <c r="A1949" t="s">
        <v>2143</v>
      </c>
      <c r="B1949" s="87" t="s">
        <v>36</v>
      </c>
      <c r="C1949" s="87" t="s">
        <v>7</v>
      </c>
      <c r="D1949" s="87" t="s">
        <v>8</v>
      </c>
      <c r="E1949" s="87" t="s">
        <v>8</v>
      </c>
      <c r="G1949" t="str">
        <v>Vandoeuvres</v>
      </c>
    </row>
    <row r="1950" spans="1:7">
      <c r="A1950" t="s">
        <v>2144</v>
      </c>
      <c r="B1950" s="87" t="s">
        <v>34</v>
      </c>
      <c r="C1950" s="87" t="s">
        <v>13</v>
      </c>
      <c r="D1950" s="87" t="s">
        <v>11</v>
      </c>
      <c r="E1950" s="87" t="s">
        <v>11</v>
      </c>
      <c r="G1950" t="str">
        <v>Varen</v>
      </c>
    </row>
    <row r="1951" spans="1:7">
      <c r="A1951" t="s">
        <v>2145</v>
      </c>
      <c r="B1951" s="87" t="s">
        <v>33</v>
      </c>
      <c r="C1951" s="87" t="s">
        <v>11</v>
      </c>
      <c r="D1951" s="87" t="s">
        <v>11</v>
      </c>
      <c r="E1951" s="87" t="s">
        <v>13</v>
      </c>
      <c r="G1951" t="str">
        <v>Vaulion</v>
      </c>
    </row>
    <row r="1952" spans="1:7">
      <c r="A1952" t="s">
        <v>2146</v>
      </c>
      <c r="B1952" s="87" t="s">
        <v>21</v>
      </c>
      <c r="C1952" s="87" t="s">
        <v>10</v>
      </c>
      <c r="D1952" s="87" t="s">
        <v>10</v>
      </c>
      <c r="E1952" s="87" t="s">
        <v>10</v>
      </c>
      <c r="G1952" t="str">
        <v>Vaulruz</v>
      </c>
    </row>
    <row r="1953" spans="1:7">
      <c r="A1953" t="s">
        <v>2147</v>
      </c>
      <c r="B1953" s="87" t="s">
        <v>33</v>
      </c>
      <c r="C1953" s="87" t="s">
        <v>9</v>
      </c>
      <c r="D1953" s="87" t="s">
        <v>9</v>
      </c>
      <c r="E1953" s="87" t="s">
        <v>9</v>
      </c>
      <c r="G1953" t="str">
        <v>Vaux-sur-Morges</v>
      </c>
    </row>
    <row r="1954" spans="1:7">
      <c r="A1954" t="s">
        <v>2148</v>
      </c>
      <c r="B1954" s="87" t="s">
        <v>29</v>
      </c>
      <c r="C1954" s="87" t="s">
        <v>9</v>
      </c>
      <c r="D1954" s="87" t="s">
        <v>7</v>
      </c>
      <c r="E1954" s="87" t="s">
        <v>9</v>
      </c>
      <c r="G1954" t="str">
        <v>Vaz/Obervaz</v>
      </c>
    </row>
    <row r="1955" spans="1:7">
      <c r="A1955" t="s">
        <v>2149</v>
      </c>
      <c r="B1955" s="87" t="s">
        <v>12</v>
      </c>
      <c r="C1955" s="87" t="s">
        <v>7</v>
      </c>
      <c r="D1955" s="87" t="s">
        <v>7</v>
      </c>
      <c r="E1955" s="87" t="s">
        <v>9</v>
      </c>
      <c r="G1955" t="str">
        <v>Vechigen</v>
      </c>
    </row>
    <row r="1956" spans="1:7">
      <c r="A1956" t="s">
        <v>2150</v>
      </c>
      <c r="B1956" s="87" t="s">
        <v>30</v>
      </c>
      <c r="C1956" s="87" t="s">
        <v>9</v>
      </c>
      <c r="D1956" s="87" t="s">
        <v>9</v>
      </c>
      <c r="E1956" s="87" t="s">
        <v>9</v>
      </c>
      <c r="G1956" t="str">
        <v>Veltheim (AG)</v>
      </c>
    </row>
    <row r="1957" spans="1:7">
      <c r="A1957" t="s">
        <v>2151</v>
      </c>
      <c r="B1957" s="87" t="s">
        <v>37</v>
      </c>
      <c r="C1957" s="87" t="s">
        <v>13</v>
      </c>
      <c r="D1957" s="87" t="s">
        <v>13</v>
      </c>
      <c r="E1957" s="87" t="s">
        <v>13</v>
      </c>
      <c r="G1957" t="str">
        <v>Vendlincourt</v>
      </c>
    </row>
    <row r="1958" spans="1:7">
      <c r="A1958" t="s">
        <v>2152</v>
      </c>
      <c r="B1958" s="87" t="s">
        <v>32</v>
      </c>
      <c r="C1958" s="87" t="s">
        <v>9</v>
      </c>
      <c r="D1958" s="87" t="s">
        <v>9</v>
      </c>
      <c r="E1958" s="87" t="s">
        <v>10</v>
      </c>
      <c r="G1958" t="str">
        <v>Vernate</v>
      </c>
    </row>
    <row r="1959" spans="1:7">
      <c r="A1959" t="s">
        <v>2153</v>
      </c>
      <c r="B1959" s="87" t="s">
        <v>34</v>
      </c>
      <c r="C1959" s="87" t="s">
        <v>10</v>
      </c>
      <c r="D1959" s="87" t="s">
        <v>10</v>
      </c>
      <c r="E1959" s="87" t="s">
        <v>11</v>
      </c>
      <c r="G1959" t="str">
        <v>Vernayaz</v>
      </c>
    </row>
    <row r="1960" spans="1:7">
      <c r="A1960" t="s">
        <v>2154</v>
      </c>
      <c r="B1960" s="87" t="s">
        <v>36</v>
      </c>
      <c r="C1960" s="87" t="s">
        <v>8</v>
      </c>
      <c r="D1960" s="87" t="s">
        <v>7</v>
      </c>
      <c r="E1960" s="87" t="s">
        <v>7</v>
      </c>
      <c r="G1960" t="str">
        <v>Vernier</v>
      </c>
    </row>
    <row r="1961" spans="1:7">
      <c r="A1961" t="s">
        <v>2155</v>
      </c>
      <c r="B1961" s="87" t="s">
        <v>34</v>
      </c>
      <c r="C1961" s="87" t="s">
        <v>10</v>
      </c>
      <c r="D1961" s="87" t="s">
        <v>11</v>
      </c>
      <c r="E1961" s="87" t="s">
        <v>11</v>
      </c>
      <c r="G1961" t="str">
        <v>Vérossaz</v>
      </c>
    </row>
    <row r="1962" spans="1:7">
      <c r="A1962" t="s">
        <v>2156</v>
      </c>
      <c r="B1962" s="87" t="s">
        <v>36</v>
      </c>
      <c r="C1962" s="87" t="s">
        <v>8</v>
      </c>
      <c r="D1962" s="87" t="s">
        <v>8</v>
      </c>
      <c r="E1962" s="87" t="s">
        <v>7</v>
      </c>
      <c r="G1962" t="str">
        <v>Versoix</v>
      </c>
    </row>
    <row r="1963" spans="1:7">
      <c r="A1963" t="s">
        <v>2157</v>
      </c>
      <c r="B1963" s="87" t="s">
        <v>32</v>
      </c>
      <c r="C1963" s="87" t="s">
        <v>11</v>
      </c>
      <c r="D1963" s="87" t="s">
        <v>11</v>
      </c>
      <c r="E1963" s="87" t="s">
        <v>11</v>
      </c>
      <c r="G1963" t="str">
        <v>Verzasca</v>
      </c>
    </row>
    <row r="1964" spans="1:7">
      <c r="A1964" t="s">
        <v>2158</v>
      </c>
      <c r="B1964" s="87" t="s">
        <v>34</v>
      </c>
      <c r="C1964" s="87" t="s">
        <v>10</v>
      </c>
      <c r="D1964" s="87" t="s">
        <v>10</v>
      </c>
      <c r="E1964" s="87" t="s">
        <v>10</v>
      </c>
      <c r="G1964" t="str">
        <v>Vétroz</v>
      </c>
    </row>
    <row r="1965" spans="1:7">
      <c r="A1965" t="s">
        <v>2159</v>
      </c>
      <c r="B1965" s="87" t="s">
        <v>33</v>
      </c>
      <c r="C1965" s="87" t="s">
        <v>7</v>
      </c>
      <c r="D1965" s="87" t="s">
        <v>9</v>
      </c>
      <c r="E1965" s="87" t="s">
        <v>9</v>
      </c>
      <c r="G1965" t="str">
        <v>Vevey</v>
      </c>
    </row>
    <row r="1966" spans="1:7">
      <c r="A1966" t="s">
        <v>2160</v>
      </c>
      <c r="B1966" s="87" t="s">
        <v>34</v>
      </c>
      <c r="C1966" s="87" t="s">
        <v>11</v>
      </c>
      <c r="D1966" s="87" t="s">
        <v>10</v>
      </c>
      <c r="E1966" s="87" t="s">
        <v>10</v>
      </c>
      <c r="G1966" t="str">
        <v>Vex</v>
      </c>
    </row>
    <row r="1967" spans="1:7">
      <c r="A1967" t="s">
        <v>2161</v>
      </c>
      <c r="B1967" s="87" t="s">
        <v>36</v>
      </c>
      <c r="C1967" s="87" t="s">
        <v>8</v>
      </c>
      <c r="D1967" s="87" t="s">
        <v>7</v>
      </c>
      <c r="E1967" s="87" t="s">
        <v>8</v>
      </c>
      <c r="G1967" t="str">
        <v>Veyrier</v>
      </c>
    </row>
    <row r="1968" spans="1:7">
      <c r="A1968" t="s">
        <v>2162</v>
      </c>
      <c r="B1968" s="87" t="s">
        <v>34</v>
      </c>
      <c r="C1968" s="87" t="s">
        <v>11</v>
      </c>
      <c r="D1968" s="87" t="s">
        <v>10</v>
      </c>
      <c r="E1968" s="87" t="s">
        <v>11</v>
      </c>
      <c r="G1968" t="str">
        <v>Veysonnaz</v>
      </c>
    </row>
    <row r="1969" spans="1:7">
      <c r="A1969" t="s">
        <v>2163</v>
      </c>
      <c r="B1969" s="87" t="s">
        <v>33</v>
      </c>
      <c r="C1969" s="87" t="s">
        <v>7</v>
      </c>
      <c r="D1969" s="87" t="s">
        <v>7</v>
      </c>
      <c r="E1969" s="87" t="s">
        <v>7</v>
      </c>
      <c r="G1969" t="str">
        <v>Veytaux</v>
      </c>
    </row>
    <row r="1970" spans="1:7">
      <c r="A1970" t="s">
        <v>2164</v>
      </c>
      <c r="B1970" s="87" t="s">
        <v>32</v>
      </c>
      <c r="C1970" s="87" t="s">
        <v>9</v>
      </c>
      <c r="D1970" s="87" t="s">
        <v>9</v>
      </c>
      <c r="E1970" s="87" t="s">
        <v>9</v>
      </c>
      <c r="G1970" t="str">
        <v>Vezia</v>
      </c>
    </row>
    <row r="1971" spans="1:7">
      <c r="A1971" t="s">
        <v>2165</v>
      </c>
      <c r="B1971" s="87" t="s">
        <v>33</v>
      </c>
      <c r="C1971" s="87" t="s">
        <v>7</v>
      </c>
      <c r="D1971" s="87" t="s">
        <v>7</v>
      </c>
      <c r="E1971" s="87" t="s">
        <v>7</v>
      </c>
      <c r="G1971" t="str">
        <v>Vich</v>
      </c>
    </row>
    <row r="1972" spans="1:7">
      <c r="A1972" t="s">
        <v>2166</v>
      </c>
      <c r="B1972" s="87" t="s">
        <v>32</v>
      </c>
      <c r="C1972" s="87" t="s">
        <v>9</v>
      </c>
      <c r="D1972" s="87" t="s">
        <v>7</v>
      </c>
      <c r="E1972" s="87" t="s">
        <v>7</v>
      </c>
      <c r="G1972" t="str">
        <v>Vico Morcote</v>
      </c>
    </row>
    <row r="1973" spans="1:7">
      <c r="A1973" t="s">
        <v>2167</v>
      </c>
      <c r="B1973" s="87" t="s">
        <v>21</v>
      </c>
      <c r="C1973" s="87" t="s">
        <v>11</v>
      </c>
      <c r="D1973" s="87" t="s">
        <v>11</v>
      </c>
      <c r="E1973" s="87" t="s">
        <v>11</v>
      </c>
      <c r="G1973" t="str">
        <v>Villarsel-sur-Marly</v>
      </c>
    </row>
    <row r="1974" spans="1:7">
      <c r="A1974" t="s">
        <v>2168</v>
      </c>
      <c r="B1974" s="87" t="s">
        <v>33</v>
      </c>
      <c r="C1974" s="87" t="s">
        <v>9</v>
      </c>
      <c r="D1974" s="87" t="s">
        <v>11</v>
      </c>
      <c r="E1974" s="87" t="s">
        <v>10</v>
      </c>
      <c r="G1974" t="str">
        <v>Villars-Epeney</v>
      </c>
    </row>
    <row r="1975" spans="1:7">
      <c r="A1975" t="s">
        <v>2169</v>
      </c>
      <c r="B1975" s="87" t="s">
        <v>33</v>
      </c>
      <c r="C1975" s="87" t="s">
        <v>11</v>
      </c>
      <c r="D1975" s="87" t="s">
        <v>11</v>
      </c>
      <c r="E1975" s="87" t="s">
        <v>11</v>
      </c>
      <c r="G1975" t="str">
        <v>Villars-le-Comte</v>
      </c>
    </row>
    <row r="1976" spans="1:7">
      <c r="A1976" t="s">
        <v>2170</v>
      </c>
      <c r="B1976" s="87" t="s">
        <v>33</v>
      </c>
      <c r="C1976" s="87" t="s">
        <v>9</v>
      </c>
      <c r="D1976" s="87" t="s">
        <v>9</v>
      </c>
      <c r="E1976" s="87" t="s">
        <v>10</v>
      </c>
      <c r="G1976" t="str">
        <v>Villars-le-Terroir</v>
      </c>
    </row>
    <row r="1977" spans="1:7">
      <c r="A1977" t="s">
        <v>2171</v>
      </c>
      <c r="B1977" s="87" t="s">
        <v>33</v>
      </c>
      <c r="C1977" s="87" t="s">
        <v>7</v>
      </c>
      <c r="D1977" s="87" t="s">
        <v>7</v>
      </c>
      <c r="E1977" s="87" t="s">
        <v>7</v>
      </c>
      <c r="G1977" t="str">
        <v>Villars-Sainte-Croix</v>
      </c>
    </row>
    <row r="1978" spans="1:7">
      <c r="A1978" t="s">
        <v>2172</v>
      </c>
      <c r="B1978" s="87" t="s">
        <v>33</v>
      </c>
      <c r="C1978" s="87" t="s">
        <v>7</v>
      </c>
      <c r="D1978" s="87" t="s">
        <v>9</v>
      </c>
      <c r="E1978" s="87" t="s">
        <v>9</v>
      </c>
      <c r="G1978" t="str">
        <v>Villars-sous-Yens</v>
      </c>
    </row>
    <row r="1979" spans="1:7">
      <c r="A1979" t="s">
        <v>2173</v>
      </c>
      <c r="B1979" s="87" t="s">
        <v>21</v>
      </c>
      <c r="C1979" s="87" t="s">
        <v>9</v>
      </c>
      <c r="D1979" s="87" t="s">
        <v>9</v>
      </c>
      <c r="E1979" s="87" t="s">
        <v>9</v>
      </c>
      <c r="G1979" t="str">
        <v>Villars-sur-Glâne</v>
      </c>
    </row>
    <row r="1980" spans="1:7">
      <c r="A1980" t="s">
        <v>2174</v>
      </c>
      <c r="B1980" s="87" t="s">
        <v>33</v>
      </c>
      <c r="C1980" s="87" t="s">
        <v>11</v>
      </c>
      <c r="D1980" s="87" t="s">
        <v>11</v>
      </c>
      <c r="E1980" s="87" t="s">
        <v>10</v>
      </c>
      <c r="G1980" t="str">
        <v>Villarzel</v>
      </c>
    </row>
    <row r="1981" spans="1:7">
      <c r="A1981" t="s">
        <v>2175</v>
      </c>
      <c r="B1981" s="87" t="s">
        <v>21</v>
      </c>
      <c r="C1981" s="87" t="s">
        <v>10</v>
      </c>
      <c r="D1981" s="87" t="s">
        <v>10</v>
      </c>
      <c r="E1981" s="87" t="s">
        <v>10</v>
      </c>
      <c r="G1981" t="str">
        <v>Villaz</v>
      </c>
    </row>
    <row r="1982" spans="1:7">
      <c r="A1982" t="s">
        <v>2176</v>
      </c>
      <c r="B1982" s="87" t="s">
        <v>33</v>
      </c>
      <c r="C1982" s="87" t="s">
        <v>7</v>
      </c>
      <c r="D1982" s="87" t="s">
        <v>9</v>
      </c>
      <c r="E1982" s="87" t="s">
        <v>9</v>
      </c>
      <c r="G1982" t="str">
        <v>Villeneuve (VD)</v>
      </c>
    </row>
    <row r="1983" spans="1:7">
      <c r="A1983" t="s">
        <v>2177</v>
      </c>
      <c r="B1983" s="87" t="s">
        <v>12</v>
      </c>
      <c r="C1983" s="87" t="s">
        <v>13</v>
      </c>
      <c r="D1983" s="87" t="s">
        <v>13</v>
      </c>
      <c r="E1983" s="87" t="s">
        <v>13</v>
      </c>
      <c r="G1983" t="str">
        <v>Villeret</v>
      </c>
    </row>
    <row r="1984" spans="1:7">
      <c r="A1984" t="s">
        <v>2178</v>
      </c>
      <c r="B1984" s="87" t="s">
        <v>30</v>
      </c>
      <c r="C1984" s="87" t="s">
        <v>9</v>
      </c>
      <c r="D1984" s="87" t="s">
        <v>9</v>
      </c>
      <c r="E1984" s="87" t="s">
        <v>9</v>
      </c>
      <c r="G1984" t="str">
        <v>Villigen</v>
      </c>
    </row>
    <row r="1985" spans="1:7">
      <c r="A1985" t="s">
        <v>2179</v>
      </c>
      <c r="B1985" s="87" t="s">
        <v>30</v>
      </c>
      <c r="C1985" s="87" t="s">
        <v>7</v>
      </c>
      <c r="D1985" s="87" t="s">
        <v>7</v>
      </c>
      <c r="E1985" s="87" t="s">
        <v>7</v>
      </c>
      <c r="G1985" t="str">
        <v>Villmergen</v>
      </c>
    </row>
    <row r="1986" spans="1:7">
      <c r="A1986" t="s">
        <v>2180</v>
      </c>
      <c r="B1986" s="87" t="s">
        <v>30</v>
      </c>
      <c r="C1986" s="87" t="s">
        <v>10</v>
      </c>
      <c r="D1986" s="87" t="s">
        <v>10</v>
      </c>
      <c r="E1986" s="87" t="s">
        <v>9</v>
      </c>
      <c r="G1986" t="str">
        <v>Villnachern</v>
      </c>
    </row>
    <row r="1987" spans="1:7">
      <c r="A1987" t="s">
        <v>2181</v>
      </c>
      <c r="B1987" s="87" t="s">
        <v>21</v>
      </c>
      <c r="C1987" s="87" t="s">
        <v>10</v>
      </c>
      <c r="D1987" s="87" t="s">
        <v>10</v>
      </c>
      <c r="E1987" s="87" t="s">
        <v>10</v>
      </c>
      <c r="G1987" t="str">
        <v>Villorsonnens</v>
      </c>
    </row>
    <row r="1988" spans="1:7">
      <c r="A1988" t="s">
        <v>2182</v>
      </c>
      <c r="B1988" s="87" t="s">
        <v>28</v>
      </c>
      <c r="C1988" s="87" t="s">
        <v>9</v>
      </c>
      <c r="D1988" s="87" t="s">
        <v>9</v>
      </c>
      <c r="E1988" s="87" t="s">
        <v>9</v>
      </c>
      <c r="G1988" t="str">
        <v>Vilters-Wangs</v>
      </c>
    </row>
    <row r="1989" spans="1:7">
      <c r="A1989" t="s">
        <v>2183</v>
      </c>
      <c r="B1989" s="87" t="s">
        <v>12</v>
      </c>
      <c r="C1989" s="87" t="s">
        <v>10</v>
      </c>
      <c r="D1989" s="87" t="s">
        <v>11</v>
      </c>
      <c r="E1989" s="87" t="s">
        <v>10</v>
      </c>
      <c r="G1989" t="str">
        <v>Vinelz</v>
      </c>
    </row>
    <row r="1990" spans="1:7">
      <c r="A1990" t="s">
        <v>2184</v>
      </c>
      <c r="B1990" s="87" t="s">
        <v>33</v>
      </c>
      <c r="C1990" s="87" t="s">
        <v>7</v>
      </c>
      <c r="D1990" s="87" t="s">
        <v>9</v>
      </c>
      <c r="E1990" s="87" t="s">
        <v>9</v>
      </c>
      <c r="G1990" t="str">
        <v>Vinzel</v>
      </c>
    </row>
    <row r="1991" spans="1:7">
      <c r="A1991" t="s">
        <v>2185</v>
      </c>
      <c r="B1991" s="87" t="s">
        <v>34</v>
      </c>
      <c r="C1991" s="87" t="s">
        <v>10</v>
      </c>
      <c r="D1991" s="87" t="s">
        <v>10</v>
      </c>
      <c r="E1991" s="87" t="s">
        <v>9</v>
      </c>
      <c r="G1991" t="str">
        <v>Vionnaz</v>
      </c>
    </row>
    <row r="1992" spans="1:7">
      <c r="A1992" t="s">
        <v>2186</v>
      </c>
      <c r="B1992" s="87" t="s">
        <v>34</v>
      </c>
      <c r="C1992" s="87" t="s">
        <v>7</v>
      </c>
      <c r="D1992" s="87" t="s">
        <v>9</v>
      </c>
      <c r="E1992" s="87" t="s">
        <v>10</v>
      </c>
      <c r="G1992" t="str">
        <v>Visp</v>
      </c>
    </row>
    <row r="1993" spans="1:7">
      <c r="A1993" t="s">
        <v>2187</v>
      </c>
      <c r="B1993" s="87" t="s">
        <v>34</v>
      </c>
      <c r="C1993" s="87" t="s">
        <v>11</v>
      </c>
      <c r="D1993" s="87" t="s">
        <v>11</v>
      </c>
      <c r="E1993" s="87" t="s">
        <v>13</v>
      </c>
      <c r="G1993" t="str">
        <v>Visperterminen</v>
      </c>
    </row>
    <row r="1994" spans="1:7">
      <c r="A1994" t="s">
        <v>2188</v>
      </c>
      <c r="B1994" s="87" t="s">
        <v>14</v>
      </c>
      <c r="C1994" s="87" t="s">
        <v>7</v>
      </c>
      <c r="D1994" s="87" t="s">
        <v>7</v>
      </c>
      <c r="E1994" s="87" t="s">
        <v>7</v>
      </c>
      <c r="G1994" t="str">
        <v>Vitznau</v>
      </c>
    </row>
    <row r="1995" spans="1:7">
      <c r="A1995" t="s">
        <v>2189</v>
      </c>
      <c r="B1995" s="87" t="s">
        <v>6</v>
      </c>
      <c r="C1995" s="87" t="s">
        <v>10</v>
      </c>
      <c r="D1995" s="87" t="s">
        <v>9</v>
      </c>
      <c r="E1995" s="87" t="s">
        <v>9</v>
      </c>
      <c r="G1995" t="str">
        <v>Volken</v>
      </c>
    </row>
    <row r="1996" spans="1:7">
      <c r="A1996" t="s">
        <v>2190</v>
      </c>
      <c r="B1996" s="87" t="s">
        <v>6</v>
      </c>
      <c r="C1996" s="87" t="s">
        <v>8</v>
      </c>
      <c r="D1996" s="87" t="s">
        <v>8</v>
      </c>
      <c r="E1996" s="87" t="s">
        <v>8</v>
      </c>
      <c r="G1996" t="str">
        <v>Volketswil</v>
      </c>
    </row>
    <row r="1997" spans="1:7">
      <c r="A1997" t="s">
        <v>2191</v>
      </c>
      <c r="B1997" s="87" t="s">
        <v>30</v>
      </c>
      <c r="C1997" s="87" t="s">
        <v>9</v>
      </c>
      <c r="D1997" s="87" t="s">
        <v>10</v>
      </c>
      <c r="E1997" s="87" t="s">
        <v>9</v>
      </c>
      <c r="G1997" t="str">
        <v>Vordemwald</v>
      </c>
    </row>
    <row r="1998" spans="1:7">
      <c r="A1998" t="s">
        <v>2192</v>
      </c>
      <c r="B1998" s="87" t="s">
        <v>16</v>
      </c>
      <c r="C1998" s="87" t="s">
        <v>10</v>
      </c>
      <c r="D1998" s="87" t="s">
        <v>10</v>
      </c>
      <c r="E1998" s="87" t="s">
        <v>10</v>
      </c>
      <c r="G1998" t="str">
        <v>Vorderthal</v>
      </c>
    </row>
    <row r="1999" spans="1:7">
      <c r="A1999" t="s">
        <v>2193</v>
      </c>
      <c r="B1999" s="87" t="s">
        <v>34</v>
      </c>
      <c r="C1999" s="87" t="s">
        <v>9</v>
      </c>
      <c r="D1999" s="87" t="s">
        <v>10</v>
      </c>
      <c r="E1999" s="87" t="s">
        <v>10</v>
      </c>
      <c r="G1999" t="str">
        <v>Vouvry</v>
      </c>
    </row>
    <row r="2000" spans="1:7">
      <c r="A2000" t="s">
        <v>2194</v>
      </c>
      <c r="B2000" s="87" t="s">
        <v>21</v>
      </c>
      <c r="C2000" s="87" t="s">
        <v>9</v>
      </c>
      <c r="D2000" s="87" t="s">
        <v>9</v>
      </c>
      <c r="E2000" s="87" t="s">
        <v>9</v>
      </c>
      <c r="G2000" t="str">
        <v>Vuadens</v>
      </c>
    </row>
    <row r="2001" spans="1:7">
      <c r="A2001" t="s">
        <v>2195</v>
      </c>
      <c r="B2001" s="87" t="s">
        <v>33</v>
      </c>
      <c r="C2001" s="87" t="s">
        <v>10</v>
      </c>
      <c r="D2001" s="87" t="s">
        <v>10</v>
      </c>
      <c r="E2001" s="87" t="s">
        <v>9</v>
      </c>
      <c r="G2001" t="str">
        <v>Vuarrens</v>
      </c>
    </row>
    <row r="2002" spans="1:7">
      <c r="A2002" t="s">
        <v>2196</v>
      </c>
      <c r="B2002" s="87" t="s">
        <v>33</v>
      </c>
      <c r="C2002" s="87" t="s">
        <v>10</v>
      </c>
      <c r="D2002" s="87" t="s">
        <v>11</v>
      </c>
      <c r="E2002" s="87" t="s">
        <v>10</v>
      </c>
      <c r="G2002" t="str">
        <v>Vucherens</v>
      </c>
    </row>
    <row r="2003" spans="1:7">
      <c r="A2003" t="s">
        <v>2197</v>
      </c>
      <c r="B2003" s="87" t="s">
        <v>33</v>
      </c>
      <c r="C2003" s="87" t="s">
        <v>7</v>
      </c>
      <c r="D2003" s="87" t="s">
        <v>9</v>
      </c>
      <c r="E2003" s="87" t="s">
        <v>7</v>
      </c>
      <c r="G2003" t="str">
        <v>Vufflens-la-Ville</v>
      </c>
    </row>
    <row r="2004" spans="1:7">
      <c r="A2004" t="s">
        <v>2198</v>
      </c>
      <c r="B2004" s="87" t="s">
        <v>33</v>
      </c>
      <c r="C2004" s="87" t="s">
        <v>7</v>
      </c>
      <c r="D2004" s="87" t="s">
        <v>7</v>
      </c>
      <c r="E2004" s="87" t="s">
        <v>7</v>
      </c>
      <c r="G2004" t="str">
        <v>Vufflens-le-Château</v>
      </c>
    </row>
    <row r="2005" spans="1:7">
      <c r="A2005" t="s">
        <v>2199</v>
      </c>
      <c r="B2005" s="87" t="s">
        <v>33</v>
      </c>
      <c r="C2005" s="87" t="s">
        <v>10</v>
      </c>
      <c r="D2005" s="87" t="s">
        <v>11</v>
      </c>
      <c r="E2005" s="87" t="s">
        <v>10</v>
      </c>
      <c r="G2005" t="str">
        <v>Vugelles-La Mothe</v>
      </c>
    </row>
    <row r="2006" spans="1:7">
      <c r="A2006" t="s">
        <v>2200</v>
      </c>
      <c r="B2006" s="87" t="s">
        <v>21</v>
      </c>
      <c r="C2006" s="87" t="s">
        <v>10</v>
      </c>
      <c r="D2006" s="87" t="s">
        <v>10</v>
      </c>
      <c r="E2006" s="87" t="s">
        <v>10</v>
      </c>
      <c r="G2006" t="str">
        <v>Vuisternens-devant-Romont</v>
      </c>
    </row>
    <row r="2007" spans="1:7">
      <c r="A2007" t="s">
        <v>2201</v>
      </c>
      <c r="B2007" s="87" t="s">
        <v>33</v>
      </c>
      <c r="C2007" s="87" t="s">
        <v>10</v>
      </c>
      <c r="D2007" s="87" t="s">
        <v>11</v>
      </c>
      <c r="E2007" s="87" t="s">
        <v>10</v>
      </c>
      <c r="G2007" t="str">
        <v>Vuiteboeuf</v>
      </c>
    </row>
    <row r="2008" spans="1:7">
      <c r="A2008" t="s">
        <v>2202</v>
      </c>
      <c r="B2008" s="87" t="s">
        <v>33</v>
      </c>
      <c r="C2008" s="87" t="s">
        <v>10</v>
      </c>
      <c r="D2008" s="87" t="s">
        <v>10</v>
      </c>
      <c r="E2008" s="87" t="s">
        <v>10</v>
      </c>
      <c r="G2008" t="str">
        <v>Vulliens</v>
      </c>
    </row>
    <row r="2009" spans="1:7">
      <c r="A2009" t="s">
        <v>2203</v>
      </c>
      <c r="B2009" s="87" t="s">
        <v>33</v>
      </c>
      <c r="C2009" s="87" t="s">
        <v>7</v>
      </c>
      <c r="D2009" s="87" t="s">
        <v>9</v>
      </c>
      <c r="E2009" s="87" t="s">
        <v>10</v>
      </c>
      <c r="G2009" t="str">
        <v>Vullierens</v>
      </c>
    </row>
    <row r="2010" spans="1:7">
      <c r="A2010" t="s">
        <v>2204</v>
      </c>
      <c r="B2010" s="87" t="s">
        <v>33</v>
      </c>
      <c r="C2010" s="87" t="s">
        <v>10</v>
      </c>
      <c r="D2010" s="87" t="s">
        <v>10</v>
      </c>
      <c r="E2010" s="87" t="s">
        <v>10</v>
      </c>
      <c r="G2010" t="str">
        <v>Vully-les-Lacs</v>
      </c>
    </row>
    <row r="2011" spans="1:7">
      <c r="A2011" t="s">
        <v>2205</v>
      </c>
      <c r="B2011" s="87" t="s">
        <v>12</v>
      </c>
      <c r="C2011" s="87" t="s">
        <v>13</v>
      </c>
      <c r="D2011" s="87" t="s">
        <v>13</v>
      </c>
      <c r="E2011" s="87" t="s">
        <v>13</v>
      </c>
      <c r="G2011" t="str">
        <v>Wachseldorn</v>
      </c>
    </row>
    <row r="2012" spans="1:7">
      <c r="A2012" t="s">
        <v>2206</v>
      </c>
      <c r="B2012" s="87" t="s">
        <v>6</v>
      </c>
      <c r="C2012" s="87" t="s">
        <v>8</v>
      </c>
      <c r="D2012" s="87" t="s">
        <v>8</v>
      </c>
      <c r="E2012" s="87" t="s">
        <v>8</v>
      </c>
      <c r="G2012" t="str">
        <v>Wädenswil</v>
      </c>
    </row>
    <row r="2013" spans="1:7">
      <c r="A2013" t="s">
        <v>2207</v>
      </c>
      <c r="B2013" s="87" t="s">
        <v>31</v>
      </c>
      <c r="C2013" s="87" t="s">
        <v>10</v>
      </c>
      <c r="D2013" s="87" t="s">
        <v>9</v>
      </c>
      <c r="E2013" s="87" t="s">
        <v>9</v>
      </c>
      <c r="G2013" t="str">
        <v>Wagenhausen</v>
      </c>
    </row>
    <row r="2014" spans="1:7">
      <c r="A2014" t="s">
        <v>2208</v>
      </c>
      <c r="B2014" s="87" t="s">
        <v>24</v>
      </c>
      <c r="C2014" s="87" t="s">
        <v>10</v>
      </c>
      <c r="D2014" s="87" t="s">
        <v>10</v>
      </c>
      <c r="E2014" s="87" t="s">
        <v>9</v>
      </c>
      <c r="G2014" t="str">
        <v>Wahlen</v>
      </c>
    </row>
    <row r="2015" spans="1:7">
      <c r="A2015" t="s">
        <v>2209</v>
      </c>
      <c r="B2015" s="87" t="s">
        <v>20</v>
      </c>
      <c r="C2015" s="87" t="s">
        <v>8</v>
      </c>
      <c r="D2015" s="87" t="s">
        <v>8</v>
      </c>
      <c r="E2015" s="87" t="s">
        <v>8</v>
      </c>
      <c r="G2015" t="str">
        <v>Walchwil</v>
      </c>
    </row>
    <row r="2016" spans="1:7">
      <c r="A2016" t="s">
        <v>2210</v>
      </c>
      <c r="B2016" s="87" t="s">
        <v>26</v>
      </c>
      <c r="C2016" s="87" t="s">
        <v>11</v>
      </c>
      <c r="D2016" s="87" t="s">
        <v>11</v>
      </c>
      <c r="E2016" s="87" t="s">
        <v>11</v>
      </c>
      <c r="G2016" t="str">
        <v>Wald (AR)</v>
      </c>
    </row>
    <row r="2017" spans="1:7">
      <c r="A2017" t="s">
        <v>2211</v>
      </c>
      <c r="B2017" s="87" t="s">
        <v>12</v>
      </c>
      <c r="C2017" s="87" t="s">
        <v>11</v>
      </c>
      <c r="D2017" s="87" t="s">
        <v>11</v>
      </c>
      <c r="E2017" s="87" t="s">
        <v>11</v>
      </c>
      <c r="G2017" t="str">
        <v>Wald (BE)</v>
      </c>
    </row>
    <row r="2018" spans="1:7">
      <c r="A2018" t="s">
        <v>2212</v>
      </c>
      <c r="B2018" s="87" t="s">
        <v>6</v>
      </c>
      <c r="C2018" s="87" t="s">
        <v>7</v>
      </c>
      <c r="D2018" s="87" t="s">
        <v>7</v>
      </c>
      <c r="E2018" s="87" t="s">
        <v>7</v>
      </c>
      <c r="G2018" t="str">
        <v>Wald (ZH)</v>
      </c>
    </row>
    <row r="2019" spans="1:7">
      <c r="A2019" t="s">
        <v>2213</v>
      </c>
      <c r="B2019" s="87" t="s">
        <v>24</v>
      </c>
      <c r="C2019" s="87" t="s">
        <v>10</v>
      </c>
      <c r="D2019" s="87" t="s">
        <v>11</v>
      </c>
      <c r="E2019" s="87" t="s">
        <v>10</v>
      </c>
      <c r="G2019" t="str">
        <v>Waldenburg</v>
      </c>
    </row>
    <row r="2020" spans="1:7">
      <c r="A2020" t="s">
        <v>2214</v>
      </c>
      <c r="B2020" s="87" t="s">
        <v>31</v>
      </c>
      <c r="C2020" s="87" t="s">
        <v>10</v>
      </c>
      <c r="D2020" s="87" t="s">
        <v>9</v>
      </c>
      <c r="E2020" s="87" t="s">
        <v>9</v>
      </c>
      <c r="G2020" t="str">
        <v>Wäldi</v>
      </c>
    </row>
    <row r="2021" spans="1:7">
      <c r="A2021" t="s">
        <v>2215</v>
      </c>
      <c r="B2021" s="87" t="s">
        <v>28</v>
      </c>
      <c r="C2021" s="87" t="s">
        <v>10</v>
      </c>
      <c r="D2021" s="87" t="s">
        <v>9</v>
      </c>
      <c r="E2021" s="87" t="s">
        <v>10</v>
      </c>
      <c r="G2021" t="str">
        <v>Waldkirch</v>
      </c>
    </row>
    <row r="2022" spans="1:7">
      <c r="A2022" t="s">
        <v>2216</v>
      </c>
      <c r="B2022" s="87" t="s">
        <v>26</v>
      </c>
      <c r="C2022" s="87" t="s">
        <v>10</v>
      </c>
      <c r="D2022" s="87" t="s">
        <v>9</v>
      </c>
      <c r="E2022" s="87" t="s">
        <v>10</v>
      </c>
      <c r="G2022" t="str">
        <v>Waldstatt</v>
      </c>
    </row>
    <row r="2023" spans="1:7">
      <c r="A2023" t="s">
        <v>2217</v>
      </c>
      <c r="B2023" s="87" t="s">
        <v>28</v>
      </c>
      <c r="C2023" s="87" t="s">
        <v>9</v>
      </c>
      <c r="D2023" s="87" t="s">
        <v>9</v>
      </c>
      <c r="E2023" s="87" t="s">
        <v>9</v>
      </c>
      <c r="G2023" t="str">
        <v>Walenstadt</v>
      </c>
    </row>
    <row r="2024" spans="1:7">
      <c r="A2024" t="s">
        <v>2218</v>
      </c>
      <c r="B2024" s="87" t="s">
        <v>12</v>
      </c>
      <c r="C2024" s="87" t="s">
        <v>10</v>
      </c>
      <c r="D2024" s="87" t="s">
        <v>11</v>
      </c>
      <c r="E2024" s="87" t="s">
        <v>11</v>
      </c>
      <c r="G2024" t="str">
        <v>Walkringen</v>
      </c>
    </row>
    <row r="2025" spans="1:7">
      <c r="A2025" t="s">
        <v>2219</v>
      </c>
      <c r="B2025" s="87" t="s">
        <v>30</v>
      </c>
      <c r="C2025" s="87" t="s">
        <v>9</v>
      </c>
      <c r="D2025" s="87" t="s">
        <v>9</v>
      </c>
      <c r="E2025" s="87" t="s">
        <v>9</v>
      </c>
      <c r="G2025" t="str">
        <v>Wallbach</v>
      </c>
    </row>
    <row r="2026" spans="1:7">
      <c r="A2026" t="s">
        <v>2220</v>
      </c>
      <c r="B2026" s="87" t="s">
        <v>6</v>
      </c>
      <c r="C2026" s="87" t="s">
        <v>8</v>
      </c>
      <c r="D2026" s="87" t="s">
        <v>8</v>
      </c>
      <c r="E2026" s="87" t="s">
        <v>8</v>
      </c>
      <c r="G2026" t="str">
        <v>Wallisellen</v>
      </c>
    </row>
    <row r="2027" spans="1:7">
      <c r="A2027" t="s">
        <v>2221</v>
      </c>
      <c r="B2027" s="87" t="s">
        <v>12</v>
      </c>
      <c r="C2027" s="87" t="s">
        <v>11</v>
      </c>
      <c r="D2027" s="87" t="s">
        <v>11</v>
      </c>
      <c r="E2027" s="87" t="s">
        <v>11</v>
      </c>
      <c r="G2027" t="str">
        <v>Walliswil bei Niederbipp</v>
      </c>
    </row>
    <row r="2028" spans="1:7">
      <c r="A2028" t="s">
        <v>2222</v>
      </c>
      <c r="B2028" s="87" t="s">
        <v>12</v>
      </c>
      <c r="C2028" s="87" t="s">
        <v>11</v>
      </c>
      <c r="D2028" s="87" t="s">
        <v>11</v>
      </c>
      <c r="E2028" s="87" t="s">
        <v>10</v>
      </c>
      <c r="G2028" t="str">
        <v>Walliswil bei Wangen</v>
      </c>
    </row>
    <row r="2029" spans="1:7">
      <c r="A2029" t="s">
        <v>2223</v>
      </c>
      <c r="B2029" s="87" t="s">
        <v>12</v>
      </c>
      <c r="C2029" s="87" t="s">
        <v>11</v>
      </c>
      <c r="D2029" s="87" t="s">
        <v>10</v>
      </c>
      <c r="E2029" s="87" t="s">
        <v>10</v>
      </c>
      <c r="G2029" t="str">
        <v>Walperswil</v>
      </c>
    </row>
    <row r="2030" spans="1:7">
      <c r="A2030" t="s">
        <v>2224</v>
      </c>
      <c r="B2030" s="87" t="s">
        <v>30</v>
      </c>
      <c r="C2030" s="87" t="s">
        <v>9</v>
      </c>
      <c r="D2030" s="87" t="s">
        <v>9</v>
      </c>
      <c r="E2030" s="87" t="s">
        <v>9</v>
      </c>
      <c r="G2030" t="str">
        <v>Waltenschwil</v>
      </c>
    </row>
    <row r="2031" spans="1:7">
      <c r="A2031" t="s">
        <v>2225</v>
      </c>
      <c r="B2031" s="87" t="s">
        <v>12</v>
      </c>
      <c r="C2031" s="87" t="s">
        <v>13</v>
      </c>
      <c r="D2031" s="87" t="s">
        <v>13</v>
      </c>
      <c r="E2031" s="87" t="s">
        <v>13</v>
      </c>
      <c r="G2031" t="str">
        <v>Walterswil (BE)</v>
      </c>
    </row>
    <row r="2032" spans="1:7">
      <c r="A2032" t="s">
        <v>2226</v>
      </c>
      <c r="B2032" s="87" t="s">
        <v>22</v>
      </c>
      <c r="C2032" s="87" t="s">
        <v>10</v>
      </c>
      <c r="D2032" s="87" t="s">
        <v>10</v>
      </c>
      <c r="E2032" s="87" t="s">
        <v>10</v>
      </c>
      <c r="G2032" t="str">
        <v>Walterswil (SO)</v>
      </c>
    </row>
    <row r="2033" spans="1:7">
      <c r="A2033" t="s">
        <v>2227</v>
      </c>
      <c r="B2033" s="87" t="s">
        <v>26</v>
      </c>
      <c r="C2033" s="87" t="s">
        <v>11</v>
      </c>
      <c r="D2033" s="87" t="s">
        <v>10</v>
      </c>
      <c r="E2033" s="87" t="s">
        <v>10</v>
      </c>
      <c r="G2033" t="str">
        <v>Walzenhausen</v>
      </c>
    </row>
    <row r="2034" spans="1:7">
      <c r="A2034" t="s">
        <v>2228</v>
      </c>
      <c r="B2034" s="87" t="s">
        <v>16</v>
      </c>
      <c r="C2034" s="87" t="s">
        <v>7</v>
      </c>
      <c r="D2034" s="87" t="s">
        <v>8</v>
      </c>
      <c r="E2034" s="87" t="s">
        <v>8</v>
      </c>
      <c r="G2034" t="str">
        <v>Wangen (SZ)</v>
      </c>
    </row>
    <row r="2035" spans="1:7">
      <c r="A2035" t="s">
        <v>2229</v>
      </c>
      <c r="B2035" s="87" t="s">
        <v>12</v>
      </c>
      <c r="C2035" s="87" t="s">
        <v>10</v>
      </c>
      <c r="D2035" s="87" t="s">
        <v>10</v>
      </c>
      <c r="E2035" s="87" t="s">
        <v>10</v>
      </c>
      <c r="G2035" t="str">
        <v>Wangen an der Aare</v>
      </c>
    </row>
    <row r="2036" spans="1:7">
      <c r="A2036" t="s">
        <v>2230</v>
      </c>
      <c r="B2036" s="87" t="s">
        <v>22</v>
      </c>
      <c r="C2036" s="87" t="s">
        <v>9</v>
      </c>
      <c r="D2036" s="87" t="s">
        <v>10</v>
      </c>
      <c r="E2036" s="87" t="s">
        <v>9</v>
      </c>
      <c r="G2036" t="str">
        <v>Wangen bei Olten</v>
      </c>
    </row>
    <row r="2037" spans="1:7">
      <c r="A2037" t="s">
        <v>2231</v>
      </c>
      <c r="B2037" s="87" t="s">
        <v>6</v>
      </c>
      <c r="C2037" s="87" t="s">
        <v>8</v>
      </c>
      <c r="D2037" s="87" t="s">
        <v>8</v>
      </c>
      <c r="E2037" s="87" t="s">
        <v>8</v>
      </c>
      <c r="G2037" t="str">
        <v>Wangen-Brüttisellen</v>
      </c>
    </row>
    <row r="2038" spans="1:7">
      <c r="A2038" t="s">
        <v>2232</v>
      </c>
      <c r="B2038" s="87" t="s">
        <v>12</v>
      </c>
      <c r="C2038" s="87" t="s">
        <v>11</v>
      </c>
      <c r="D2038" s="87" t="s">
        <v>11</v>
      </c>
      <c r="E2038" s="87" t="s">
        <v>11</v>
      </c>
      <c r="G2038" t="str">
        <v>Wangenried</v>
      </c>
    </row>
    <row r="2039" spans="1:7">
      <c r="A2039" t="s">
        <v>2233</v>
      </c>
      <c r="B2039" s="87" t="s">
        <v>31</v>
      </c>
      <c r="C2039" s="87" t="s">
        <v>9</v>
      </c>
      <c r="D2039" s="87" t="s">
        <v>9</v>
      </c>
      <c r="E2039" s="87" t="s">
        <v>7</v>
      </c>
      <c r="G2039" t="str">
        <v>Wängi</v>
      </c>
    </row>
    <row r="2040" spans="1:7">
      <c r="A2040" t="s">
        <v>2234</v>
      </c>
      <c r="B2040" s="87" t="s">
        <v>28</v>
      </c>
      <c r="C2040" s="87" t="s">
        <v>9</v>
      </c>
      <c r="D2040" s="87" t="s">
        <v>9</v>
      </c>
      <c r="E2040" s="87" t="s">
        <v>9</v>
      </c>
      <c r="G2040" t="str">
        <v>Wartau</v>
      </c>
    </row>
    <row r="2041" spans="1:7">
      <c r="A2041" t="s">
        <v>2235</v>
      </c>
      <c r="B2041" s="87" t="s">
        <v>31</v>
      </c>
      <c r="C2041" s="87" t="s">
        <v>9</v>
      </c>
      <c r="D2041" s="87" t="s">
        <v>7</v>
      </c>
      <c r="E2041" s="87" t="s">
        <v>7</v>
      </c>
      <c r="G2041" t="str">
        <v>Warth-Weiningen</v>
      </c>
    </row>
    <row r="2042" spans="1:7">
      <c r="A2042" t="s">
        <v>2236</v>
      </c>
      <c r="B2042" s="87" t="s">
        <v>15</v>
      </c>
      <c r="C2042" s="87" t="s">
        <v>11</v>
      </c>
      <c r="D2042" s="87" t="s">
        <v>11</v>
      </c>
      <c r="E2042" s="87" t="s">
        <v>11</v>
      </c>
      <c r="G2042" t="str">
        <v>Wassen</v>
      </c>
    </row>
    <row r="2043" spans="1:7">
      <c r="A2043" t="s">
        <v>2237</v>
      </c>
      <c r="B2043" s="87" t="s">
        <v>6</v>
      </c>
      <c r="C2043" s="87" t="s">
        <v>9</v>
      </c>
      <c r="D2043" s="87" t="s">
        <v>9</v>
      </c>
      <c r="E2043" s="87" t="s">
        <v>9</v>
      </c>
      <c r="G2043" t="str">
        <v>Wasterkingen</v>
      </c>
    </row>
    <row r="2044" spans="1:7">
      <c r="A2044" t="s">
        <v>2238</v>
      </c>
      <c r="B2044" s="87" t="s">
        <v>12</v>
      </c>
      <c r="C2044" s="87" t="s">
        <v>10</v>
      </c>
      <c r="D2044" s="87" t="s">
        <v>9</v>
      </c>
      <c r="E2044" s="87" t="s">
        <v>10</v>
      </c>
      <c r="G2044" t="str">
        <v>Wattenwil</v>
      </c>
    </row>
    <row r="2045" spans="1:7">
      <c r="A2045" t="s">
        <v>2239</v>
      </c>
      <c r="B2045" s="87" t="s">
        <v>28</v>
      </c>
      <c r="C2045" s="87" t="s">
        <v>10</v>
      </c>
      <c r="D2045" s="87" t="s">
        <v>10</v>
      </c>
      <c r="E2045" s="87" t="s">
        <v>10</v>
      </c>
      <c r="G2045" t="str">
        <v>Wattwil</v>
      </c>
    </row>
    <row r="2046" spans="1:7">
      <c r="A2046" t="s">
        <v>2240</v>
      </c>
      <c r="B2046" s="87" t="s">
        <v>14</v>
      </c>
      <c r="C2046" s="87" t="s">
        <v>9</v>
      </c>
      <c r="D2046" s="87" t="s">
        <v>9</v>
      </c>
      <c r="E2046" s="87" t="s">
        <v>9</v>
      </c>
      <c r="G2046" t="str">
        <v>Wauwil</v>
      </c>
    </row>
    <row r="2047" spans="1:7">
      <c r="A2047" t="s">
        <v>2241</v>
      </c>
      <c r="B2047" s="87" t="s">
        <v>28</v>
      </c>
      <c r="C2047" s="87" t="s">
        <v>9</v>
      </c>
      <c r="D2047" s="87" t="s">
        <v>9</v>
      </c>
      <c r="E2047" s="87" t="s">
        <v>9</v>
      </c>
      <c r="G2047" t="str">
        <v>Weesen</v>
      </c>
    </row>
    <row r="2048" spans="1:7">
      <c r="A2048" t="s">
        <v>2242</v>
      </c>
      <c r="B2048" s="87" t="s">
        <v>30</v>
      </c>
      <c r="C2048" s="87" t="s">
        <v>10</v>
      </c>
      <c r="D2048" s="87" t="s">
        <v>10</v>
      </c>
      <c r="E2048" s="87" t="s">
        <v>10</v>
      </c>
      <c r="G2048" t="str">
        <v>Wegenstetten</v>
      </c>
    </row>
    <row r="2049" spans="1:7">
      <c r="A2049" t="s">
        <v>2243</v>
      </c>
      <c r="B2049" s="87" t="s">
        <v>14</v>
      </c>
      <c r="C2049" s="87" t="s">
        <v>7</v>
      </c>
      <c r="D2049" s="87" t="s">
        <v>7</v>
      </c>
      <c r="E2049" s="87" t="s">
        <v>7</v>
      </c>
      <c r="G2049" t="str">
        <v>Weggis</v>
      </c>
    </row>
    <row r="2050" spans="1:7">
      <c r="A2050" t="s">
        <v>2244</v>
      </c>
      <c r="B2050" s="87" t="s">
        <v>6</v>
      </c>
      <c r="C2050" s="87" t="s">
        <v>7</v>
      </c>
      <c r="D2050" s="87" t="s">
        <v>7</v>
      </c>
      <c r="E2050" s="87" t="s">
        <v>7</v>
      </c>
      <c r="G2050" t="str">
        <v>Weiach</v>
      </c>
    </row>
    <row r="2051" spans="1:7">
      <c r="A2051" t="s">
        <v>2245</v>
      </c>
      <c r="B2051" s="87" t="s">
        <v>31</v>
      </c>
      <c r="C2051" s="87" t="s">
        <v>7</v>
      </c>
      <c r="D2051" s="87" t="s">
        <v>7</v>
      </c>
      <c r="E2051" s="87" t="s">
        <v>7</v>
      </c>
      <c r="G2051" t="str">
        <v>Weinfelden</v>
      </c>
    </row>
    <row r="2052" spans="1:7">
      <c r="A2052" t="s">
        <v>2246</v>
      </c>
      <c r="B2052" s="87" t="s">
        <v>6</v>
      </c>
      <c r="C2052" s="87" t="s">
        <v>8</v>
      </c>
      <c r="D2052" s="87" t="s">
        <v>8</v>
      </c>
      <c r="E2052" s="87" t="s">
        <v>8</v>
      </c>
      <c r="G2052" t="str">
        <v>Weiningen (ZH)</v>
      </c>
    </row>
    <row r="2053" spans="1:7">
      <c r="A2053" t="s">
        <v>2247</v>
      </c>
      <c r="B2053" s="87" t="s">
        <v>6</v>
      </c>
      <c r="C2053" s="87" t="s">
        <v>7</v>
      </c>
      <c r="D2053" s="87" t="s">
        <v>7</v>
      </c>
      <c r="E2053" s="87" t="s">
        <v>7</v>
      </c>
      <c r="G2053" t="str">
        <v>Weisslingen</v>
      </c>
    </row>
    <row r="2054" spans="1:7">
      <c r="A2054" t="s">
        <v>2248</v>
      </c>
      <c r="B2054" s="87" t="s">
        <v>22</v>
      </c>
      <c r="C2054" s="87" t="s">
        <v>13</v>
      </c>
      <c r="D2054" s="87" t="s">
        <v>11</v>
      </c>
      <c r="E2054" s="87" t="s">
        <v>11</v>
      </c>
      <c r="G2054" t="str">
        <v>Welschenrohr-Gänsbrunnen</v>
      </c>
    </row>
    <row r="2055" spans="1:7">
      <c r="A2055" t="s">
        <v>2249</v>
      </c>
      <c r="B2055" s="87" t="s">
        <v>12</v>
      </c>
      <c r="C2055" s="87" t="s">
        <v>11</v>
      </c>
      <c r="D2055" s="87" t="s">
        <v>11</v>
      </c>
      <c r="E2055" s="87" t="s">
        <v>11</v>
      </c>
      <c r="G2055" t="str">
        <v>Wengi</v>
      </c>
    </row>
    <row r="2056" spans="1:7">
      <c r="A2056" t="s">
        <v>2250</v>
      </c>
      <c r="B2056" s="87" t="s">
        <v>24</v>
      </c>
      <c r="C2056" s="87" t="s">
        <v>11</v>
      </c>
      <c r="D2056" s="87" t="s">
        <v>11</v>
      </c>
      <c r="E2056" s="87" t="s">
        <v>10</v>
      </c>
      <c r="G2056" t="str">
        <v>Wenslingen</v>
      </c>
    </row>
    <row r="2057" spans="1:7">
      <c r="A2057" t="s">
        <v>2251</v>
      </c>
      <c r="B2057" s="87" t="s">
        <v>14</v>
      </c>
      <c r="C2057" s="87" t="s">
        <v>10</v>
      </c>
      <c r="D2057" s="87" t="s">
        <v>9</v>
      </c>
      <c r="E2057" s="87" t="s">
        <v>9</v>
      </c>
      <c r="G2057" t="str">
        <v>Werthenstein</v>
      </c>
    </row>
    <row r="2058" spans="1:7">
      <c r="A2058" t="s">
        <v>2252</v>
      </c>
      <c r="B2058" s="87" t="s">
        <v>30</v>
      </c>
      <c r="C2058" s="87" t="s">
        <v>8</v>
      </c>
      <c r="D2058" s="87" t="s">
        <v>8</v>
      </c>
      <c r="E2058" s="87" t="s">
        <v>7</v>
      </c>
      <c r="G2058" t="str">
        <v>Wettingen</v>
      </c>
    </row>
    <row r="2059" spans="1:7">
      <c r="A2059" t="s">
        <v>2253</v>
      </c>
      <c r="B2059" s="87" t="s">
        <v>6</v>
      </c>
      <c r="C2059" s="87" t="s">
        <v>7</v>
      </c>
      <c r="D2059" s="87" t="s">
        <v>8</v>
      </c>
      <c r="E2059" s="87" t="s">
        <v>8</v>
      </c>
      <c r="G2059" t="str">
        <v>Wettswil am Albis</v>
      </c>
    </row>
    <row r="2060" spans="1:7">
      <c r="A2060" t="s">
        <v>2254</v>
      </c>
      <c r="B2060" s="87" t="s">
        <v>6</v>
      </c>
      <c r="C2060" s="87" t="s">
        <v>8</v>
      </c>
      <c r="D2060" s="87" t="s">
        <v>7</v>
      </c>
      <c r="E2060" s="87" t="s">
        <v>7</v>
      </c>
      <c r="G2060" t="str">
        <v>Wetzikon (ZH)</v>
      </c>
    </row>
    <row r="2061" spans="1:7">
      <c r="A2061" t="s">
        <v>2255</v>
      </c>
      <c r="B2061" s="87" t="s">
        <v>12</v>
      </c>
      <c r="C2061" s="87" t="s">
        <v>9</v>
      </c>
      <c r="D2061" s="87" t="s">
        <v>9</v>
      </c>
      <c r="E2061" s="87" t="s">
        <v>9</v>
      </c>
      <c r="G2061" t="str">
        <v>Wichtrach</v>
      </c>
    </row>
    <row r="2062" spans="1:7">
      <c r="A2062" t="s">
        <v>2256</v>
      </c>
      <c r="B2062" s="87" t="s">
        <v>30</v>
      </c>
      <c r="C2062" s="87" t="s">
        <v>7</v>
      </c>
      <c r="D2062" s="87" t="s">
        <v>7</v>
      </c>
      <c r="E2062" s="87" t="s">
        <v>8</v>
      </c>
      <c r="G2062" t="str">
        <v>Widen</v>
      </c>
    </row>
    <row r="2063" spans="1:7">
      <c r="A2063" t="s">
        <v>2257</v>
      </c>
      <c r="B2063" s="87" t="s">
        <v>28</v>
      </c>
      <c r="C2063" s="87" t="s">
        <v>9</v>
      </c>
      <c r="D2063" s="87" t="s">
        <v>7</v>
      </c>
      <c r="E2063" s="87" t="s">
        <v>7</v>
      </c>
      <c r="G2063" t="str">
        <v>Widnau</v>
      </c>
    </row>
    <row r="2064" spans="1:7">
      <c r="A2064" t="s">
        <v>2258</v>
      </c>
      <c r="B2064" s="87" t="s">
        <v>12</v>
      </c>
      <c r="C2064" s="87" t="s">
        <v>10</v>
      </c>
      <c r="D2064" s="87" t="s">
        <v>10</v>
      </c>
      <c r="E2064" s="87" t="s">
        <v>10</v>
      </c>
      <c r="G2064" t="str">
        <v>Wiedlisbach</v>
      </c>
    </row>
    <row r="2065" spans="1:7">
      <c r="A2065" t="s">
        <v>2259</v>
      </c>
      <c r="B2065" s="87" t="s">
        <v>6</v>
      </c>
      <c r="C2065" s="87" t="s">
        <v>7</v>
      </c>
      <c r="D2065" s="87" t="s">
        <v>8</v>
      </c>
      <c r="E2065" s="87" t="s">
        <v>8</v>
      </c>
      <c r="G2065" t="str">
        <v>Wiesendangen</v>
      </c>
    </row>
    <row r="2066" spans="1:7">
      <c r="A2066" t="s">
        <v>2260</v>
      </c>
      <c r="B2066" s="87" t="s">
        <v>12</v>
      </c>
      <c r="C2066" s="87" t="s">
        <v>10</v>
      </c>
      <c r="D2066" s="87" t="s">
        <v>11</v>
      </c>
      <c r="E2066" s="87" t="s">
        <v>11</v>
      </c>
      <c r="G2066" t="str">
        <v>Wiggiswil</v>
      </c>
    </row>
    <row r="2067" spans="1:7">
      <c r="A2067" t="s">
        <v>2261</v>
      </c>
      <c r="B2067" s="87" t="s">
        <v>31</v>
      </c>
      <c r="C2067" s="87" t="s">
        <v>9</v>
      </c>
      <c r="D2067" s="87" t="s">
        <v>10</v>
      </c>
      <c r="E2067" s="87" t="s">
        <v>9</v>
      </c>
      <c r="G2067" t="str">
        <v>Wigoltingen</v>
      </c>
    </row>
    <row r="2068" spans="1:7">
      <c r="A2068" t="s">
        <v>2262</v>
      </c>
      <c r="B2068" s="87" t="s">
        <v>14</v>
      </c>
      <c r="C2068" s="87" t="s">
        <v>9</v>
      </c>
      <c r="D2068" s="87" t="s">
        <v>9</v>
      </c>
      <c r="E2068" s="87" t="s">
        <v>7</v>
      </c>
      <c r="G2068" t="str">
        <v>Wikon</v>
      </c>
    </row>
    <row r="2069" spans="1:7">
      <c r="A2069" t="s">
        <v>2263</v>
      </c>
      <c r="B2069" s="87" t="s">
        <v>28</v>
      </c>
      <c r="C2069" s="87" t="s">
        <v>7</v>
      </c>
      <c r="D2069" s="87" t="s">
        <v>7</v>
      </c>
      <c r="E2069" s="87" t="s">
        <v>7</v>
      </c>
      <c r="G2069" t="str">
        <v>Wil (SG)</v>
      </c>
    </row>
    <row r="2070" spans="1:7">
      <c r="A2070" t="s">
        <v>2264</v>
      </c>
      <c r="B2070" s="87" t="s">
        <v>6</v>
      </c>
      <c r="C2070" s="87" t="s">
        <v>9</v>
      </c>
      <c r="D2070" s="87" t="s">
        <v>9</v>
      </c>
      <c r="E2070" s="87" t="s">
        <v>7</v>
      </c>
      <c r="G2070" t="str">
        <v>Wil (ZH)</v>
      </c>
    </row>
    <row r="2071" spans="1:7">
      <c r="A2071" t="s">
        <v>2265</v>
      </c>
      <c r="B2071" s="87" t="s">
        <v>6</v>
      </c>
      <c r="C2071" s="87" t="s">
        <v>9</v>
      </c>
      <c r="D2071" s="87" t="s">
        <v>9</v>
      </c>
      <c r="E2071" s="87" t="s">
        <v>7</v>
      </c>
      <c r="G2071" t="str">
        <v>Wila</v>
      </c>
    </row>
    <row r="2072" spans="1:7">
      <c r="A2072" t="s">
        <v>2266</v>
      </c>
      <c r="B2072" s="87" t="s">
        <v>25</v>
      </c>
      <c r="C2072" s="87" t="s">
        <v>11</v>
      </c>
      <c r="D2072" s="87" t="s">
        <v>11</v>
      </c>
      <c r="E2072" s="87" t="s">
        <v>10</v>
      </c>
      <c r="G2072" t="str">
        <v>Wilchingen</v>
      </c>
    </row>
    <row r="2073" spans="1:7">
      <c r="A2073" t="s">
        <v>2267</v>
      </c>
      <c r="B2073" s="87" t="s">
        <v>6</v>
      </c>
      <c r="C2073" s="87" t="s">
        <v>9</v>
      </c>
      <c r="D2073" s="87" t="s">
        <v>9</v>
      </c>
      <c r="E2073" s="87" t="s">
        <v>10</v>
      </c>
      <c r="G2073" t="str">
        <v>Wildberg</v>
      </c>
    </row>
    <row r="2074" spans="1:7">
      <c r="A2074" t="s">
        <v>2268</v>
      </c>
      <c r="B2074" s="87" t="s">
        <v>12</v>
      </c>
      <c r="C2074" s="87" t="s">
        <v>9</v>
      </c>
      <c r="D2074" s="87" t="s">
        <v>9</v>
      </c>
      <c r="E2074" s="87" t="s">
        <v>10</v>
      </c>
      <c r="G2074" t="str">
        <v>Wilderswil</v>
      </c>
    </row>
    <row r="2075" spans="1:7">
      <c r="A2075" t="s">
        <v>2269</v>
      </c>
      <c r="B2075" s="87" t="s">
        <v>28</v>
      </c>
      <c r="C2075" s="87" t="s">
        <v>11</v>
      </c>
      <c r="D2075" s="87" t="s">
        <v>10</v>
      </c>
      <c r="E2075" s="87" t="s">
        <v>10</v>
      </c>
      <c r="G2075" t="str">
        <v>Wildhaus-Alt St. Johann</v>
      </c>
    </row>
    <row r="2076" spans="1:7">
      <c r="A2076" t="s">
        <v>2270</v>
      </c>
      <c r="B2076" s="87" t="s">
        <v>31</v>
      </c>
      <c r="C2076" s="87" t="s">
        <v>9</v>
      </c>
      <c r="D2076" s="87" t="s">
        <v>9</v>
      </c>
      <c r="E2076" s="87" t="s">
        <v>7</v>
      </c>
      <c r="G2076" t="str">
        <v>Wilen (TG)</v>
      </c>
    </row>
    <row r="2077" spans="1:7">
      <c r="A2077" t="s">
        <v>2271</v>
      </c>
      <c r="B2077" s="87" t="s">
        <v>34</v>
      </c>
      <c r="C2077" s="87" t="s">
        <v>10</v>
      </c>
      <c r="D2077" s="87" t="s">
        <v>11</v>
      </c>
      <c r="E2077" s="87" t="s">
        <v>11</v>
      </c>
      <c r="G2077" t="str">
        <v>Wiler (Lötschen)</v>
      </c>
    </row>
    <row r="2078" spans="1:7">
      <c r="A2078" t="s">
        <v>2272</v>
      </c>
      <c r="B2078" s="87" t="s">
        <v>12</v>
      </c>
      <c r="C2078" s="87" t="s">
        <v>10</v>
      </c>
      <c r="D2078" s="87" t="s">
        <v>10</v>
      </c>
      <c r="E2078" s="87" t="s">
        <v>10</v>
      </c>
      <c r="G2078" t="str">
        <v>Wiler bei Utzenstorf</v>
      </c>
    </row>
    <row r="2079" spans="1:7">
      <c r="A2079" t="s">
        <v>2273</v>
      </c>
      <c r="B2079" s="87" t="s">
        <v>12</v>
      </c>
      <c r="C2079" s="87" t="s">
        <v>11</v>
      </c>
      <c r="D2079" s="87" t="s">
        <v>13</v>
      </c>
      <c r="E2079" s="87" t="s">
        <v>11</v>
      </c>
      <c r="G2079" t="str">
        <v>Wileroltigen</v>
      </c>
    </row>
    <row r="2080" spans="1:7">
      <c r="A2080" t="s">
        <v>2274</v>
      </c>
      <c r="B2080" s="87" t="s">
        <v>30</v>
      </c>
      <c r="C2080" s="87" t="s">
        <v>11</v>
      </c>
      <c r="D2080" s="87" t="s">
        <v>10</v>
      </c>
      <c r="E2080" s="87" t="s">
        <v>11</v>
      </c>
      <c r="G2080" t="str">
        <v>Wiliberg</v>
      </c>
    </row>
    <row r="2081" spans="1:7">
      <c r="A2081" t="s">
        <v>2275</v>
      </c>
      <c r="B2081" s="87" t="s">
        <v>12</v>
      </c>
      <c r="C2081" s="87" t="s">
        <v>11</v>
      </c>
      <c r="D2081" s="87" t="s">
        <v>11</v>
      </c>
      <c r="E2081" s="87" t="s">
        <v>11</v>
      </c>
      <c r="G2081" t="str">
        <v>Willadingen</v>
      </c>
    </row>
    <row r="2082" spans="1:7">
      <c r="A2082" t="s">
        <v>2276</v>
      </c>
      <c r="B2082" s="87" t="s">
        <v>14</v>
      </c>
      <c r="C2082" s="87" t="s">
        <v>9</v>
      </c>
      <c r="D2082" s="87" t="s">
        <v>9</v>
      </c>
      <c r="E2082" s="87" t="s">
        <v>10</v>
      </c>
      <c r="G2082" t="str">
        <v>Willisau</v>
      </c>
    </row>
    <row r="2083" spans="1:7">
      <c r="A2083" t="s">
        <v>2277</v>
      </c>
      <c r="B2083" s="87" t="s">
        <v>12</v>
      </c>
      <c r="C2083" s="87" t="s">
        <v>10</v>
      </c>
      <c r="D2083" s="87" t="s">
        <v>10</v>
      </c>
      <c r="E2083" s="87" t="s">
        <v>10</v>
      </c>
      <c r="G2083" t="str">
        <v>Wimmis</v>
      </c>
    </row>
    <row r="2084" spans="1:7">
      <c r="A2084" t="s">
        <v>2278</v>
      </c>
      <c r="B2084" s="87" t="s">
        <v>30</v>
      </c>
      <c r="C2084" s="87" t="s">
        <v>7</v>
      </c>
      <c r="D2084" s="87" t="s">
        <v>9</v>
      </c>
      <c r="E2084" s="87" t="s">
        <v>7</v>
      </c>
      <c r="G2084" t="str">
        <v>Windisch</v>
      </c>
    </row>
    <row r="2085" spans="1:7">
      <c r="A2085" t="s">
        <v>2279</v>
      </c>
      <c r="B2085" s="87" t="s">
        <v>6</v>
      </c>
      <c r="C2085" s="87" t="s">
        <v>8</v>
      </c>
      <c r="D2085" s="87" t="s">
        <v>8</v>
      </c>
      <c r="E2085" s="87" t="s">
        <v>8</v>
      </c>
      <c r="G2085" t="str">
        <v>Winkel</v>
      </c>
    </row>
    <row r="2086" spans="1:7">
      <c r="A2086" t="s">
        <v>2280</v>
      </c>
      <c r="B2086" s="87" t="s">
        <v>24</v>
      </c>
      <c r="C2086" s="87" t="s">
        <v>11</v>
      </c>
      <c r="D2086" s="87" t="s">
        <v>11</v>
      </c>
      <c r="E2086" s="87" t="s">
        <v>9</v>
      </c>
      <c r="G2086" t="str">
        <v>Wintersingen</v>
      </c>
    </row>
    <row r="2087" spans="1:7">
      <c r="A2087" t="s">
        <v>2281</v>
      </c>
      <c r="B2087" s="87" t="s">
        <v>6</v>
      </c>
      <c r="C2087" s="87" t="s">
        <v>8</v>
      </c>
      <c r="D2087" s="87" t="s">
        <v>8</v>
      </c>
      <c r="E2087" s="87" t="s">
        <v>8</v>
      </c>
      <c r="G2087" t="str">
        <v>Winterthur</v>
      </c>
    </row>
    <row r="2088" spans="1:7">
      <c r="A2088" t="s">
        <v>2282</v>
      </c>
      <c r="B2088" s="87" t="s">
        <v>22</v>
      </c>
      <c r="C2088" s="87" t="s">
        <v>10</v>
      </c>
      <c r="D2088" s="87" t="s">
        <v>10</v>
      </c>
      <c r="E2088" s="87" t="s">
        <v>10</v>
      </c>
      <c r="G2088" t="str">
        <v>Winznau</v>
      </c>
    </row>
    <row r="2089" spans="1:7">
      <c r="A2089" t="s">
        <v>2283</v>
      </c>
      <c r="B2089" s="87" t="s">
        <v>22</v>
      </c>
      <c r="C2089" s="87" t="s">
        <v>10</v>
      </c>
      <c r="D2089" s="87" t="s">
        <v>11</v>
      </c>
      <c r="E2089" s="87" t="s">
        <v>10</v>
      </c>
      <c r="G2089" t="str">
        <v>Wisen (SO)</v>
      </c>
    </row>
    <row r="2090" spans="1:7">
      <c r="A2090" t="s">
        <v>2284</v>
      </c>
      <c r="B2090" s="87" t="s">
        <v>28</v>
      </c>
      <c r="C2090" s="87" t="s">
        <v>9</v>
      </c>
      <c r="D2090" s="87" t="s">
        <v>9</v>
      </c>
      <c r="E2090" s="87" t="s">
        <v>7</v>
      </c>
      <c r="G2090" t="str">
        <v>Wittenbach</v>
      </c>
    </row>
    <row r="2091" spans="1:7">
      <c r="A2091" t="s">
        <v>2285</v>
      </c>
      <c r="B2091" s="87" t="s">
        <v>22</v>
      </c>
      <c r="C2091" s="87" t="s">
        <v>10</v>
      </c>
      <c r="D2091" s="87" t="s">
        <v>10</v>
      </c>
      <c r="E2091" s="87" t="s">
        <v>9</v>
      </c>
      <c r="G2091" t="str">
        <v>Witterswil</v>
      </c>
    </row>
    <row r="2092" spans="1:7">
      <c r="A2092" t="s">
        <v>2286</v>
      </c>
      <c r="B2092" s="87" t="s">
        <v>24</v>
      </c>
      <c r="C2092" s="87" t="s">
        <v>10</v>
      </c>
      <c r="D2092" s="87" t="s">
        <v>10</v>
      </c>
      <c r="E2092" s="87" t="s">
        <v>10</v>
      </c>
      <c r="G2092" t="str">
        <v>Wittinsburg</v>
      </c>
    </row>
    <row r="2093" spans="1:7">
      <c r="A2093" t="s">
        <v>2287</v>
      </c>
      <c r="B2093" s="87" t="s">
        <v>30</v>
      </c>
      <c r="C2093" s="87" t="s">
        <v>10</v>
      </c>
      <c r="D2093" s="87" t="s">
        <v>10</v>
      </c>
      <c r="E2093" s="87" t="s">
        <v>10</v>
      </c>
      <c r="G2093" t="str">
        <v>Wittnau</v>
      </c>
    </row>
    <row r="2094" spans="1:7">
      <c r="A2094" t="s">
        <v>2288</v>
      </c>
      <c r="B2094" s="87" t="s">
        <v>30</v>
      </c>
      <c r="C2094" s="87" t="s">
        <v>7</v>
      </c>
      <c r="D2094" s="87" t="s">
        <v>7</v>
      </c>
      <c r="E2094" s="87" t="s">
        <v>7</v>
      </c>
      <c r="G2094" t="str">
        <v>Wohlen (AG)</v>
      </c>
    </row>
    <row r="2095" spans="1:7">
      <c r="A2095" t="s">
        <v>2289</v>
      </c>
      <c r="B2095" s="87" t="s">
        <v>12</v>
      </c>
      <c r="C2095" s="87" t="s">
        <v>7</v>
      </c>
      <c r="D2095" s="87" t="s">
        <v>7</v>
      </c>
      <c r="E2095" s="87" t="s">
        <v>7</v>
      </c>
      <c r="G2095" t="str">
        <v>Wohlen bei Bern</v>
      </c>
    </row>
    <row r="2096" spans="1:7">
      <c r="A2096" t="s">
        <v>2290</v>
      </c>
      <c r="B2096" s="87" t="s">
        <v>30</v>
      </c>
      <c r="C2096" s="87" t="s">
        <v>9</v>
      </c>
      <c r="D2096" s="87" t="s">
        <v>9</v>
      </c>
      <c r="E2096" s="87" t="s">
        <v>7</v>
      </c>
      <c r="G2096" t="str">
        <v>Wohlenschwil</v>
      </c>
    </row>
    <row r="2097" spans="1:7">
      <c r="A2097" t="s">
        <v>2291</v>
      </c>
      <c r="B2097" s="87" t="s">
        <v>18</v>
      </c>
      <c r="C2097" s="87" t="s">
        <v>10</v>
      </c>
      <c r="D2097" s="87" t="s">
        <v>9</v>
      </c>
      <c r="E2097" s="87" t="s">
        <v>10</v>
      </c>
      <c r="G2097" t="str">
        <v>Wolfenschiessen</v>
      </c>
    </row>
    <row r="2098" spans="1:7">
      <c r="A2098" t="s">
        <v>2292</v>
      </c>
      <c r="B2098" s="87" t="s">
        <v>26</v>
      </c>
      <c r="C2098" s="87" t="s">
        <v>10</v>
      </c>
      <c r="D2098" s="87" t="s">
        <v>10</v>
      </c>
      <c r="E2098" s="87" t="s">
        <v>9</v>
      </c>
      <c r="G2098" t="str">
        <v>Wolfhalden</v>
      </c>
    </row>
    <row r="2099" spans="1:7">
      <c r="A2099" t="s">
        <v>2293</v>
      </c>
      <c r="B2099" s="87" t="s">
        <v>30</v>
      </c>
      <c r="C2099" s="87" t="s">
        <v>10</v>
      </c>
      <c r="D2099" s="87" t="s">
        <v>10</v>
      </c>
      <c r="E2099" s="87" t="s">
        <v>10</v>
      </c>
      <c r="G2099" t="str">
        <v>Wölflinswil</v>
      </c>
    </row>
    <row r="2100" spans="1:7">
      <c r="A2100" t="s">
        <v>2294</v>
      </c>
      <c r="B2100" s="87" t="s">
        <v>22</v>
      </c>
      <c r="C2100" s="87" t="s">
        <v>10</v>
      </c>
      <c r="D2100" s="87" t="s">
        <v>10</v>
      </c>
      <c r="E2100" s="87" t="s">
        <v>10</v>
      </c>
      <c r="G2100" t="str">
        <v>Wolfwil</v>
      </c>
    </row>
    <row r="2101" spans="1:7">
      <c r="A2101" t="s">
        <v>2295</v>
      </c>
      <c r="B2101" s="87" t="s">
        <v>14</v>
      </c>
      <c r="C2101" s="87" t="s">
        <v>10</v>
      </c>
      <c r="D2101" s="87" t="s">
        <v>9</v>
      </c>
      <c r="E2101" s="87" t="s">
        <v>9</v>
      </c>
      <c r="G2101" t="str">
        <v>Wolhusen</v>
      </c>
    </row>
    <row r="2102" spans="1:7">
      <c r="A2102" t="s">
        <v>2296</v>
      </c>
      <c r="B2102" s="87" t="s">
        <v>16</v>
      </c>
      <c r="C2102" s="87" t="s">
        <v>7</v>
      </c>
      <c r="D2102" s="87" t="s">
        <v>8</v>
      </c>
      <c r="E2102" s="87" t="s">
        <v>8</v>
      </c>
      <c r="G2102" t="str">
        <v>Wollerau</v>
      </c>
    </row>
    <row r="2103" spans="1:7">
      <c r="A2103" t="s">
        <v>2297</v>
      </c>
      <c r="B2103" s="87" t="s">
        <v>12</v>
      </c>
      <c r="C2103" s="87" t="s">
        <v>7</v>
      </c>
      <c r="D2103" s="87" t="s">
        <v>7</v>
      </c>
      <c r="E2103" s="87" t="s">
        <v>7</v>
      </c>
      <c r="G2103" t="str">
        <v>Worb</v>
      </c>
    </row>
    <row r="2104" spans="1:7">
      <c r="A2104" t="s">
        <v>2298</v>
      </c>
      <c r="B2104" s="87" t="s">
        <v>12</v>
      </c>
      <c r="C2104" s="87" t="s">
        <v>10</v>
      </c>
      <c r="D2104" s="87" t="s">
        <v>9</v>
      </c>
      <c r="E2104" s="87" t="s">
        <v>10</v>
      </c>
      <c r="G2104" t="str">
        <v>Worben</v>
      </c>
    </row>
    <row r="2105" spans="1:7">
      <c r="A2105" t="s">
        <v>2299</v>
      </c>
      <c r="B2105" s="87" t="s">
        <v>21</v>
      </c>
      <c r="C2105" s="87" t="s">
        <v>9</v>
      </c>
      <c r="D2105" s="87" t="s">
        <v>9</v>
      </c>
      <c r="E2105" s="87" t="s">
        <v>9</v>
      </c>
      <c r="G2105" t="str">
        <v>Wünnewil-Flamatt</v>
      </c>
    </row>
    <row r="2106" spans="1:7">
      <c r="A2106" t="s">
        <v>2300</v>
      </c>
      <c r="B2106" s="87" t="s">
        <v>31</v>
      </c>
      <c r="C2106" s="87" t="s">
        <v>10</v>
      </c>
      <c r="D2106" s="87" t="s">
        <v>10</v>
      </c>
      <c r="E2106" s="87" t="s">
        <v>9</v>
      </c>
      <c r="G2106" t="str">
        <v>Wuppenau</v>
      </c>
    </row>
    <row r="2107" spans="1:7">
      <c r="A2107" t="s">
        <v>2301</v>
      </c>
      <c r="B2107" s="87" t="s">
        <v>30</v>
      </c>
      <c r="C2107" s="87" t="s">
        <v>7</v>
      </c>
      <c r="D2107" s="87" t="s">
        <v>7</v>
      </c>
      <c r="E2107" s="87" t="s">
        <v>7</v>
      </c>
      <c r="G2107" t="str">
        <v>Würenlingen</v>
      </c>
    </row>
    <row r="2108" spans="1:7">
      <c r="A2108" t="s">
        <v>2302</v>
      </c>
      <c r="B2108" s="87" t="s">
        <v>30</v>
      </c>
      <c r="C2108" s="87" t="s">
        <v>7</v>
      </c>
      <c r="D2108" s="87" t="s">
        <v>8</v>
      </c>
      <c r="E2108" s="87" t="s">
        <v>8</v>
      </c>
      <c r="G2108" t="str">
        <v>Würenlos</v>
      </c>
    </row>
    <row r="2109" spans="1:7">
      <c r="A2109" t="s">
        <v>2303</v>
      </c>
      <c r="B2109" s="87" t="s">
        <v>12</v>
      </c>
      <c r="C2109" s="87" t="s">
        <v>11</v>
      </c>
      <c r="D2109" s="87" t="s">
        <v>11</v>
      </c>
      <c r="E2109" s="87" t="s">
        <v>10</v>
      </c>
      <c r="G2109" t="str">
        <v>Wynau</v>
      </c>
    </row>
    <row r="2110" spans="1:7">
      <c r="A2110" t="s">
        <v>2304</v>
      </c>
      <c r="B2110" s="87" t="s">
        <v>12</v>
      </c>
      <c r="C2110" s="87" t="s">
        <v>10</v>
      </c>
      <c r="D2110" s="87" t="s">
        <v>11</v>
      </c>
      <c r="E2110" s="87" t="s">
        <v>11</v>
      </c>
      <c r="G2110" t="str">
        <v>Wynigen</v>
      </c>
    </row>
    <row r="2111" spans="1:7">
      <c r="A2111" t="s">
        <v>2305</v>
      </c>
      <c r="B2111" s="87" t="s">
        <v>12</v>
      </c>
      <c r="C2111" s="87" t="s">
        <v>11</v>
      </c>
      <c r="D2111" s="87" t="s">
        <v>11</v>
      </c>
      <c r="E2111" s="87" t="s">
        <v>11</v>
      </c>
      <c r="G2111" t="str">
        <v>Wyssachen</v>
      </c>
    </row>
    <row r="2112" spans="1:7">
      <c r="A2112" t="s">
        <v>2306</v>
      </c>
      <c r="B2112" s="87" t="s">
        <v>33</v>
      </c>
      <c r="C2112" s="87" t="s">
        <v>7</v>
      </c>
      <c r="D2112" s="87" t="s">
        <v>9</v>
      </c>
      <c r="E2112" s="87" t="s">
        <v>9</v>
      </c>
      <c r="G2112" t="str">
        <v>Yens</v>
      </c>
    </row>
    <row r="2113" spans="1:7">
      <c r="A2113" t="s">
        <v>2307</v>
      </c>
      <c r="B2113" s="87" t="s">
        <v>33</v>
      </c>
      <c r="C2113" s="87" t="s">
        <v>7</v>
      </c>
      <c r="D2113" s="87" t="s">
        <v>9</v>
      </c>
      <c r="E2113" s="87" t="s">
        <v>9</v>
      </c>
      <c r="G2113" t="str">
        <v>Yverdon-les-Bains</v>
      </c>
    </row>
    <row r="2114" spans="1:7">
      <c r="A2114" t="s">
        <v>2308</v>
      </c>
      <c r="B2114" s="87" t="s">
        <v>33</v>
      </c>
      <c r="C2114" s="87" t="s">
        <v>7</v>
      </c>
      <c r="D2114" s="87" t="s">
        <v>10</v>
      </c>
      <c r="E2114" s="87" t="s">
        <v>10</v>
      </c>
      <c r="G2114" t="str">
        <v>Yvonand</v>
      </c>
    </row>
    <row r="2115" spans="1:7">
      <c r="A2115" t="s">
        <v>2309</v>
      </c>
      <c r="B2115" s="87" t="s">
        <v>33</v>
      </c>
      <c r="C2115" s="87" t="s">
        <v>10</v>
      </c>
      <c r="D2115" s="87" t="s">
        <v>10</v>
      </c>
      <c r="E2115" s="87" t="s">
        <v>10</v>
      </c>
      <c r="G2115" t="str">
        <v>Yvorne</v>
      </c>
    </row>
    <row r="2116" spans="1:7">
      <c r="A2116" t="s">
        <v>2310</v>
      </c>
      <c r="B2116" s="87" t="s">
        <v>12</v>
      </c>
      <c r="C2116" s="87" t="s">
        <v>10</v>
      </c>
      <c r="D2116" s="87" t="s">
        <v>10</v>
      </c>
      <c r="E2116" s="87" t="s">
        <v>10</v>
      </c>
      <c r="G2116" t="str">
        <v>Zäziwil</v>
      </c>
    </row>
    <row r="2117" spans="1:7">
      <c r="A2117" t="s">
        <v>2311</v>
      </c>
      <c r="B2117" s="87" t="s">
        <v>24</v>
      </c>
      <c r="C2117" s="87" t="s">
        <v>11</v>
      </c>
      <c r="D2117" s="87" t="s">
        <v>11</v>
      </c>
      <c r="E2117" s="87" t="s">
        <v>11</v>
      </c>
      <c r="G2117" t="str">
        <v>Zeglingen</v>
      </c>
    </row>
    <row r="2118" spans="1:7">
      <c r="A2118" t="s">
        <v>2312</v>
      </c>
      <c r="B2118" s="87" t="s">
        <v>30</v>
      </c>
      <c r="C2118" s="87" t="s">
        <v>9</v>
      </c>
      <c r="D2118" s="87" t="s">
        <v>9</v>
      </c>
      <c r="E2118" s="87" t="s">
        <v>9</v>
      </c>
      <c r="G2118" t="str">
        <v>Zeihen</v>
      </c>
    </row>
    <row r="2119" spans="1:7">
      <c r="A2119" t="s">
        <v>2313</v>
      </c>
      <c r="B2119" s="87" t="s">
        <v>30</v>
      </c>
      <c r="C2119" s="87" t="s">
        <v>9</v>
      </c>
      <c r="D2119" s="87" t="s">
        <v>9</v>
      </c>
      <c r="E2119" s="87" t="s">
        <v>9</v>
      </c>
      <c r="G2119" t="str">
        <v>Zeiningen</v>
      </c>
    </row>
    <row r="2120" spans="1:7">
      <c r="A2120" t="s">
        <v>2314</v>
      </c>
      <c r="B2120" s="87" t="s">
        <v>14</v>
      </c>
      <c r="C2120" s="87" t="s">
        <v>10</v>
      </c>
      <c r="D2120" s="87" t="s">
        <v>9</v>
      </c>
      <c r="E2120" s="87" t="s">
        <v>10</v>
      </c>
      <c r="G2120" t="str">
        <v>Zell (LU)</v>
      </c>
    </row>
    <row r="2121" spans="1:7">
      <c r="A2121" t="s">
        <v>2315</v>
      </c>
      <c r="B2121" s="87" t="s">
        <v>6</v>
      </c>
      <c r="C2121" s="87" t="s">
        <v>7</v>
      </c>
      <c r="D2121" s="87" t="s">
        <v>7</v>
      </c>
      <c r="E2121" s="87" t="s">
        <v>7</v>
      </c>
      <c r="G2121" t="str">
        <v>Zell (ZH)</v>
      </c>
    </row>
    <row r="2122" spans="1:7">
      <c r="A2122" t="s">
        <v>2316</v>
      </c>
      <c r="B2122" s="87" t="s">
        <v>34</v>
      </c>
      <c r="C2122" s="87" t="s">
        <v>11</v>
      </c>
      <c r="D2122" s="87" t="s">
        <v>11</v>
      </c>
      <c r="E2122" s="87" t="s">
        <v>11</v>
      </c>
      <c r="G2122" t="str">
        <v>Zeneggen</v>
      </c>
    </row>
    <row r="2123" spans="1:7">
      <c r="A2123" t="s">
        <v>2317</v>
      </c>
      <c r="B2123" s="87" t="s">
        <v>34</v>
      </c>
      <c r="C2123" s="87" t="s">
        <v>7</v>
      </c>
      <c r="D2123" s="87" t="s">
        <v>8</v>
      </c>
      <c r="E2123" s="87" t="s">
        <v>7</v>
      </c>
      <c r="G2123" t="str">
        <v>Zermatt</v>
      </c>
    </row>
    <row r="2124" spans="1:7">
      <c r="A2124" t="s">
        <v>2318</v>
      </c>
      <c r="B2124" s="87" t="s">
        <v>29</v>
      </c>
      <c r="C2124" s="87" t="s">
        <v>10</v>
      </c>
      <c r="D2124" s="87" t="s">
        <v>9</v>
      </c>
      <c r="E2124" s="87" t="s">
        <v>10</v>
      </c>
      <c r="G2124" t="str">
        <v>Zernez</v>
      </c>
    </row>
    <row r="2125" spans="1:7">
      <c r="A2125" t="s">
        <v>2319</v>
      </c>
      <c r="B2125" s="87" t="s">
        <v>30</v>
      </c>
      <c r="C2125" s="87" t="s">
        <v>10</v>
      </c>
      <c r="D2125" s="87" t="s">
        <v>9</v>
      </c>
      <c r="E2125" s="87" t="s">
        <v>9</v>
      </c>
      <c r="G2125" t="str">
        <v>Zetzwil</v>
      </c>
    </row>
    <row r="2126" spans="1:7">
      <c r="A2126" t="s">
        <v>2320</v>
      </c>
      <c r="B2126" s="87" t="s">
        <v>24</v>
      </c>
      <c r="C2126" s="87" t="s">
        <v>10</v>
      </c>
      <c r="D2126" s="87" t="s">
        <v>10</v>
      </c>
      <c r="E2126" s="87" t="s">
        <v>9</v>
      </c>
      <c r="G2126" t="str">
        <v>Ziefen</v>
      </c>
    </row>
    <row r="2127" spans="1:7">
      <c r="A2127" t="s">
        <v>2321</v>
      </c>
      <c r="B2127" s="87" t="s">
        <v>12</v>
      </c>
      <c r="C2127" s="87" t="s">
        <v>10</v>
      </c>
      <c r="D2127" s="87" t="s">
        <v>11</v>
      </c>
      <c r="E2127" s="87" t="s">
        <v>11</v>
      </c>
      <c r="G2127" t="str">
        <v>Zielebach</v>
      </c>
    </row>
    <row r="2128" spans="1:7">
      <c r="A2128" t="s">
        <v>2322</v>
      </c>
      <c r="B2128" s="87" t="s">
        <v>31</v>
      </c>
      <c r="C2128" s="87" t="s">
        <v>9</v>
      </c>
      <c r="D2128" s="87" t="s">
        <v>10</v>
      </c>
      <c r="E2128" s="87" t="s">
        <v>9</v>
      </c>
      <c r="G2128" t="str">
        <v>Zihlschlacht-Sitterdorf</v>
      </c>
    </row>
    <row r="2129" spans="1:7">
      <c r="A2129" t="s">
        <v>2323</v>
      </c>
      <c r="B2129" s="87" t="s">
        <v>29</v>
      </c>
      <c r="C2129" s="87" t="s">
        <v>11</v>
      </c>
      <c r="D2129" s="87" t="s">
        <v>11</v>
      </c>
      <c r="E2129" s="87" t="s">
        <v>11</v>
      </c>
      <c r="G2129" t="str">
        <v>Zillis-Reischen</v>
      </c>
    </row>
    <row r="2130" spans="1:7">
      <c r="A2130" t="s">
        <v>2324</v>
      </c>
      <c r="B2130" s="87" t="s">
        <v>29</v>
      </c>
      <c r="C2130" s="87" t="s">
        <v>7</v>
      </c>
      <c r="D2130" s="87" t="s">
        <v>7</v>
      </c>
      <c r="E2130" s="87" t="s">
        <v>9</v>
      </c>
      <c r="G2130" t="str">
        <v>Zizers</v>
      </c>
    </row>
    <row r="2131" spans="1:7">
      <c r="A2131" t="s">
        <v>2325</v>
      </c>
      <c r="B2131" s="87" t="s">
        <v>30</v>
      </c>
      <c r="C2131" s="87" t="s">
        <v>7</v>
      </c>
      <c r="D2131" s="87" t="s">
        <v>7</v>
      </c>
      <c r="E2131" s="87" t="s">
        <v>7</v>
      </c>
      <c r="G2131" t="str">
        <v>Zofingen</v>
      </c>
    </row>
    <row r="2132" spans="1:7">
      <c r="A2132" t="s">
        <v>2326</v>
      </c>
      <c r="B2132" s="87" t="s">
        <v>12</v>
      </c>
      <c r="C2132" s="87" t="s">
        <v>8</v>
      </c>
      <c r="D2132" s="87" t="s">
        <v>7</v>
      </c>
      <c r="E2132" s="87" t="s">
        <v>7</v>
      </c>
      <c r="G2132" t="str">
        <v>Zollikofen</v>
      </c>
    </row>
    <row r="2133" spans="1:7">
      <c r="A2133" t="s">
        <v>2327</v>
      </c>
      <c r="B2133" s="87" t="s">
        <v>6</v>
      </c>
      <c r="C2133" s="87" t="s">
        <v>8</v>
      </c>
      <c r="D2133" s="87" t="s">
        <v>8</v>
      </c>
      <c r="E2133" s="87" t="s">
        <v>8</v>
      </c>
      <c r="G2133" t="str">
        <v>Zollikon</v>
      </c>
    </row>
    <row r="2134" spans="1:7">
      <c r="A2134" t="s">
        <v>2328</v>
      </c>
      <c r="B2134" s="87" t="s">
        <v>22</v>
      </c>
      <c r="C2134" s="87" t="s">
        <v>9</v>
      </c>
      <c r="D2134" s="87" t="s">
        <v>10</v>
      </c>
      <c r="E2134" s="87" t="s">
        <v>10</v>
      </c>
      <c r="G2134" t="str">
        <v>Zuchwil</v>
      </c>
    </row>
    <row r="2135" spans="1:7">
      <c r="A2135" t="s">
        <v>2329</v>
      </c>
      <c r="B2135" s="87" t="s">
        <v>30</v>
      </c>
      <c r="C2135" s="87" t="s">
        <v>7</v>
      </c>
      <c r="D2135" s="87" t="s">
        <v>7</v>
      </c>
      <c r="E2135" s="87" t="s">
        <v>7</v>
      </c>
      <c r="G2135" t="str">
        <v>Zufikon</v>
      </c>
    </row>
    <row r="2136" spans="1:7">
      <c r="A2136" t="s">
        <v>2330</v>
      </c>
      <c r="B2136" s="87" t="s">
        <v>20</v>
      </c>
      <c r="C2136" s="87" t="s">
        <v>8</v>
      </c>
      <c r="D2136" s="87" t="s">
        <v>8</v>
      </c>
      <c r="E2136" s="87" t="s">
        <v>8</v>
      </c>
      <c r="G2136" t="str">
        <v>Zug</v>
      </c>
    </row>
    <row r="2137" spans="1:7">
      <c r="A2137" t="s">
        <v>2331</v>
      </c>
      <c r="B2137" s="87" t="s">
        <v>22</v>
      </c>
      <c r="C2137" s="87" t="s">
        <v>11</v>
      </c>
      <c r="D2137" s="87" t="s">
        <v>11</v>
      </c>
      <c r="E2137" s="87" t="s">
        <v>11</v>
      </c>
      <c r="G2137" t="str">
        <v>Zullwil</v>
      </c>
    </row>
    <row r="2138" spans="1:7">
      <c r="A2138" t="s">
        <v>2332</v>
      </c>
      <c r="B2138" s="87" t="s">
        <v>6</v>
      </c>
      <c r="C2138" s="87" t="s">
        <v>8</v>
      </c>
      <c r="D2138" s="87" t="s">
        <v>8</v>
      </c>
      <c r="E2138" s="87" t="s">
        <v>8</v>
      </c>
      <c r="G2138" t="str">
        <v>Zumikon</v>
      </c>
    </row>
    <row r="2139" spans="1:7">
      <c r="A2139" t="s">
        <v>2333</v>
      </c>
      <c r="B2139" s="87" t="s">
        <v>24</v>
      </c>
      <c r="C2139" s="87" t="s">
        <v>9</v>
      </c>
      <c r="D2139" s="87" t="s">
        <v>9</v>
      </c>
      <c r="E2139" s="87" t="s">
        <v>7</v>
      </c>
      <c r="G2139" t="str">
        <v>Zunzgen</v>
      </c>
    </row>
    <row r="2140" spans="1:7">
      <c r="A2140" t="s">
        <v>2334</v>
      </c>
      <c r="B2140" s="87" t="s">
        <v>29</v>
      </c>
      <c r="C2140" s="87" t="s">
        <v>9</v>
      </c>
      <c r="D2140" s="87" t="s">
        <v>7</v>
      </c>
      <c r="E2140" s="87" t="s">
        <v>9</v>
      </c>
      <c r="G2140" t="str">
        <v>Zuoz</v>
      </c>
    </row>
    <row r="2141" spans="1:7">
      <c r="A2141" t="s">
        <v>2335</v>
      </c>
      <c r="B2141" s="87" t="s">
        <v>6</v>
      </c>
      <c r="C2141" s="87" t="s">
        <v>8</v>
      </c>
      <c r="D2141" s="87" t="s">
        <v>8</v>
      </c>
      <c r="E2141" s="87" t="s">
        <v>8</v>
      </c>
      <c r="G2141" t="str">
        <v>Zürich</v>
      </c>
    </row>
    <row r="2142" spans="1:7">
      <c r="A2142" t="s">
        <v>2336</v>
      </c>
      <c r="B2142" s="87" t="s">
        <v>30</v>
      </c>
      <c r="C2142" s="87" t="s">
        <v>9</v>
      </c>
      <c r="D2142" s="87" t="s">
        <v>9</v>
      </c>
      <c r="E2142" s="87" t="s">
        <v>9</v>
      </c>
      <c r="G2142" t="str">
        <v>Zurzach</v>
      </c>
    </row>
    <row r="2143" spans="1:7">
      <c r="A2143" t="s">
        <v>2337</v>
      </c>
      <c r="B2143" s="87" t="s">
        <v>30</v>
      </c>
      <c r="C2143" s="87" t="s">
        <v>10</v>
      </c>
      <c r="D2143" s="87" t="s">
        <v>11</v>
      </c>
      <c r="E2143" s="87" t="s">
        <v>9</v>
      </c>
      <c r="G2143" t="str">
        <v>Zuzgen</v>
      </c>
    </row>
    <row r="2144" spans="1:7">
      <c r="A2144" t="s">
        <v>2338</v>
      </c>
      <c r="B2144" s="87" t="s">
        <v>12</v>
      </c>
      <c r="C2144" s="87" t="s">
        <v>10</v>
      </c>
      <c r="D2144" s="87" t="s">
        <v>10</v>
      </c>
      <c r="E2144" s="87" t="s">
        <v>10</v>
      </c>
      <c r="G2144" t="str">
        <v>Zuzwil (BE)</v>
      </c>
    </row>
    <row r="2145" spans="1:7">
      <c r="A2145" t="s">
        <v>2339</v>
      </c>
      <c r="B2145" s="87" t="s">
        <v>28</v>
      </c>
      <c r="C2145" s="87" t="s">
        <v>9</v>
      </c>
      <c r="D2145" s="87" t="s">
        <v>9</v>
      </c>
      <c r="E2145" s="87" t="s">
        <v>7</v>
      </c>
      <c r="G2145" t="str">
        <v>Zuzwil (SG)</v>
      </c>
    </row>
    <row r="2146" spans="1:7">
      <c r="A2146" t="s">
        <v>2340</v>
      </c>
      <c r="B2146" s="87" t="s">
        <v>12</v>
      </c>
      <c r="C2146" s="87" t="s">
        <v>10</v>
      </c>
      <c r="D2146" s="87" t="s">
        <v>10</v>
      </c>
      <c r="E2146" s="87" t="s">
        <v>10</v>
      </c>
      <c r="G2146" t="str">
        <v>Zweisimmen</v>
      </c>
    </row>
    <row r="2147" spans="1:7">
      <c r="A2147" t="s">
        <v>2341</v>
      </c>
      <c r="B2147" s="87" t="s">
        <v>12</v>
      </c>
      <c r="C2147" s="87" t="s">
        <v>10</v>
      </c>
      <c r="D2147" s="87" t="s">
        <v>11</v>
      </c>
      <c r="E2147" s="87" t="s">
        <v>11</v>
      </c>
      <c r="G2147" t="str">
        <v>Zwieselberg</v>
      </c>
    </row>
    <row r="2148" spans="1:7">
      <c r="A2148" t="s">
        <v>2342</v>
      </c>
      <c r="B2148" s="87" t="s">
        <v>24</v>
      </c>
      <c r="C2148" s="87" t="s">
        <v>10</v>
      </c>
      <c r="D2148" s="87" t="s">
        <v>9</v>
      </c>
      <c r="E2148" s="87" t="s">
        <v>9</v>
      </c>
      <c r="G2148" t="str">
        <v>Zwingen</v>
      </c>
    </row>
    <row r="2149" spans="1:7">
      <c r="A2149" t="s">
        <v>2343</v>
      </c>
      <c r="B2149" s="87" t="s">
        <v>34</v>
      </c>
      <c r="C2149" s="87" t="s">
        <v>13</v>
      </c>
      <c r="D2149" s="87" t="s">
        <v>13</v>
      </c>
      <c r="E2149" s="87" t="s">
        <v>13</v>
      </c>
      <c r="G2149" t="str">
        <v>Zwischbergen</v>
      </c>
    </row>
    <row r="2150" spans="1:7">
      <c r="A2150" s="83"/>
      <c r="B2150" s="84"/>
      <c r="C2150" s="87"/>
      <c r="D2150" s="87"/>
      <c r="E2150" s="87"/>
    </row>
    <row r="2151" spans="1:7">
      <c r="A2151" s="83"/>
      <c r="B2151" s="84"/>
      <c r="C2151" s="87"/>
      <c r="D2151" s="87"/>
      <c r="E2151" s="87"/>
    </row>
    <row r="2152" spans="1:7">
      <c r="A2152" s="83"/>
      <c r="B2152" s="84"/>
      <c r="C2152" s="87"/>
      <c r="D2152" s="87"/>
      <c r="E2152" s="87"/>
    </row>
    <row r="2153" spans="1:7">
      <c r="A2153" s="83"/>
      <c r="B2153" s="84"/>
      <c r="C2153" s="87"/>
      <c r="D2153" s="87"/>
      <c r="E2153" s="87"/>
    </row>
    <row r="2154" spans="1:7">
      <c r="A2154" s="83"/>
      <c r="B2154" s="84"/>
      <c r="C2154" s="87"/>
      <c r="D2154" s="87"/>
      <c r="E2154" s="87"/>
    </row>
    <row r="2155" spans="1:7">
      <c r="A2155" s="83"/>
      <c r="B2155" s="84"/>
      <c r="C2155" s="87"/>
      <c r="D2155" s="87"/>
      <c r="E2155" s="87"/>
    </row>
    <row r="2156" spans="1:7">
      <c r="A2156" s="83"/>
      <c r="B2156" s="84"/>
      <c r="C2156" s="87"/>
      <c r="D2156" s="87"/>
      <c r="E2156" s="87"/>
    </row>
    <row r="2157" spans="1:7">
      <c r="A2157" s="83"/>
      <c r="B2157" s="84"/>
      <c r="C2157" s="87"/>
      <c r="D2157" s="87"/>
      <c r="E2157" s="87"/>
    </row>
    <row r="2158" spans="1:7">
      <c r="A2158" s="83"/>
      <c r="B2158" s="84"/>
      <c r="C2158" s="87"/>
      <c r="D2158" s="87"/>
      <c r="E2158" s="87"/>
    </row>
    <row r="2159" spans="1:7">
      <c r="A2159" s="83"/>
      <c r="B2159" s="84"/>
      <c r="C2159" s="87"/>
      <c r="D2159" s="87"/>
      <c r="E2159" s="87"/>
    </row>
    <row r="2160" spans="1:7">
      <c r="A2160" s="83"/>
      <c r="B2160" s="84"/>
      <c r="C2160" s="87"/>
      <c r="D2160" s="87"/>
      <c r="E2160" s="87"/>
    </row>
    <row r="2161" spans="1:5">
      <c r="A2161" s="83"/>
      <c r="B2161" s="84"/>
      <c r="C2161" s="87"/>
      <c r="D2161" s="87"/>
      <c r="E2161" s="87"/>
    </row>
    <row r="2162" spans="1:5">
      <c r="A2162" s="83"/>
      <c r="B2162" s="84"/>
      <c r="C2162" s="87"/>
      <c r="D2162" s="87"/>
      <c r="E2162" s="87"/>
    </row>
    <row r="2163" spans="1:5">
      <c r="A2163" s="83"/>
      <c r="B2163" s="84"/>
      <c r="C2163" s="87"/>
      <c r="D2163" s="87"/>
      <c r="E2163" s="87"/>
    </row>
    <row r="2164" spans="1:5">
      <c r="A2164" s="83"/>
      <c r="B2164" s="84"/>
      <c r="C2164" s="87"/>
      <c r="D2164" s="87"/>
      <c r="E2164" s="87"/>
    </row>
    <row r="2165" spans="1:5">
      <c r="A2165" s="83"/>
      <c r="B2165" s="84"/>
      <c r="C2165" s="87"/>
      <c r="D2165" s="87"/>
      <c r="E2165" s="87"/>
    </row>
    <row r="2166" spans="1:5">
      <c r="A2166" s="83"/>
      <c r="B2166" s="84"/>
      <c r="C2166" s="87"/>
      <c r="D2166" s="87"/>
      <c r="E2166" s="87"/>
    </row>
    <row r="2167" spans="1:5">
      <c r="A2167" s="83"/>
      <c r="B2167" s="84"/>
      <c r="C2167" s="87"/>
      <c r="D2167" s="87"/>
      <c r="E2167" s="87"/>
    </row>
    <row r="2168" spans="1:5">
      <c r="A2168" s="83"/>
      <c r="B2168" s="84"/>
      <c r="C2168" s="87"/>
      <c r="D2168" s="87"/>
      <c r="E2168" s="87"/>
    </row>
    <row r="2169" spans="1:5">
      <c r="A2169" s="83"/>
      <c r="B2169" s="84"/>
      <c r="C2169" s="87"/>
      <c r="D2169" s="87"/>
      <c r="E2169" s="87"/>
    </row>
    <row r="2170" spans="1:5">
      <c r="A2170" s="83"/>
      <c r="B2170" s="84"/>
      <c r="C2170" s="87"/>
      <c r="D2170" s="87"/>
      <c r="E2170" s="87"/>
    </row>
    <row r="2171" spans="1:5">
      <c r="A2171" s="83"/>
      <c r="B2171" s="84"/>
      <c r="C2171" s="87"/>
      <c r="D2171" s="87"/>
      <c r="E2171" s="87"/>
    </row>
    <row r="2172" spans="1:5">
      <c r="A2172" s="83"/>
      <c r="B2172" s="84"/>
      <c r="C2172" s="87"/>
      <c r="D2172" s="87"/>
      <c r="E2172" s="87"/>
    </row>
    <row r="2173" spans="1:5">
      <c r="A2173" s="83"/>
      <c r="B2173" s="84"/>
      <c r="C2173" s="87"/>
      <c r="D2173" s="87"/>
      <c r="E2173" s="87"/>
    </row>
    <row r="2174" spans="1:5">
      <c r="A2174" s="83"/>
      <c r="B2174" s="84"/>
      <c r="C2174" s="87"/>
      <c r="D2174" s="87"/>
      <c r="E2174" s="87"/>
    </row>
    <row r="2175" spans="1:5">
      <c r="A2175" s="83"/>
      <c r="B2175" s="84"/>
      <c r="C2175" s="87"/>
      <c r="D2175" s="87"/>
      <c r="E2175" s="87"/>
    </row>
    <row r="2176" spans="1:5">
      <c r="A2176" s="83"/>
      <c r="B2176" s="84"/>
      <c r="C2176" s="87"/>
      <c r="D2176" s="87"/>
      <c r="E2176" s="87"/>
    </row>
    <row r="2177" spans="1:5">
      <c r="A2177" s="83"/>
      <c r="B2177" s="84"/>
      <c r="C2177" s="87"/>
      <c r="D2177" s="87"/>
      <c r="E2177" s="87"/>
    </row>
    <row r="2178" spans="1:5">
      <c r="A2178" s="83"/>
      <c r="B2178" s="84"/>
      <c r="C2178" s="87"/>
      <c r="D2178" s="87"/>
      <c r="E2178" s="87"/>
    </row>
    <row r="2179" spans="1:5">
      <c r="A2179" s="83"/>
      <c r="B2179" s="84"/>
      <c r="C2179" s="87"/>
      <c r="D2179" s="87"/>
      <c r="E2179" s="87"/>
    </row>
    <row r="2180" spans="1:5">
      <c r="A2180" s="83"/>
      <c r="B2180" s="84"/>
      <c r="C2180" s="87"/>
      <c r="D2180" s="87"/>
      <c r="E2180" s="87"/>
    </row>
    <row r="2181" spans="1:5">
      <c r="A2181" s="83"/>
      <c r="B2181" s="84"/>
      <c r="C2181" s="87"/>
      <c r="D2181" s="87"/>
      <c r="E2181" s="87"/>
    </row>
    <row r="2182" spans="1:5">
      <c r="A2182" s="83"/>
      <c r="B2182" s="84"/>
      <c r="C2182" s="87"/>
      <c r="D2182" s="87"/>
      <c r="E2182" s="87"/>
    </row>
    <row r="2183" spans="1:5">
      <c r="A2183" s="83"/>
      <c r="B2183" s="84"/>
      <c r="C2183" s="87"/>
      <c r="D2183" s="87"/>
      <c r="E2183" s="87"/>
    </row>
    <row r="2184" spans="1:5">
      <c r="A2184" s="83"/>
      <c r="B2184" s="84"/>
      <c r="C2184" s="87"/>
      <c r="D2184" s="87"/>
      <c r="E2184" s="87"/>
    </row>
    <row r="2185" spans="1:5">
      <c r="A2185" s="83"/>
      <c r="B2185" s="84"/>
      <c r="C2185" s="87"/>
      <c r="D2185" s="87"/>
      <c r="E2185" s="87"/>
    </row>
    <row r="2186" spans="1:5">
      <c r="A2186" s="83"/>
      <c r="B2186" s="84"/>
      <c r="C2186" s="87"/>
      <c r="D2186" s="87"/>
      <c r="E2186" s="87"/>
    </row>
    <row r="2187" spans="1:5">
      <c r="A2187" s="83"/>
      <c r="B2187" s="84"/>
      <c r="C2187" s="87"/>
      <c r="D2187" s="87"/>
      <c r="E2187" s="87"/>
    </row>
    <row r="2188" spans="1:5">
      <c r="A2188" s="83"/>
      <c r="B2188" s="84"/>
      <c r="C2188" s="87"/>
      <c r="D2188" s="87"/>
      <c r="E2188" s="87"/>
    </row>
    <row r="2189" spans="1:5">
      <c r="A2189" s="83"/>
      <c r="B2189" s="84"/>
      <c r="C2189" s="87"/>
      <c r="D2189" s="87"/>
      <c r="E2189" s="87"/>
    </row>
    <row r="2190" spans="1:5">
      <c r="A2190" s="83"/>
      <c r="B2190" s="84"/>
      <c r="C2190" s="87"/>
      <c r="D2190" s="87"/>
      <c r="E2190" s="87"/>
    </row>
    <row r="2191" spans="1:5">
      <c r="A2191" s="83"/>
      <c r="B2191" s="84"/>
      <c r="C2191" s="87"/>
      <c r="D2191" s="87"/>
      <c r="E2191" s="87"/>
    </row>
    <row r="2192" spans="1:5">
      <c r="A2192" s="83"/>
      <c r="B2192" s="84"/>
      <c r="C2192" s="87"/>
      <c r="D2192" s="87"/>
      <c r="E2192" s="87"/>
    </row>
    <row r="2193" spans="1:5">
      <c r="A2193" s="83"/>
      <c r="B2193" s="84"/>
      <c r="C2193" s="87"/>
      <c r="D2193" s="87"/>
      <c r="E2193" s="87"/>
    </row>
    <row r="2194" spans="1:5">
      <c r="A2194" s="83"/>
      <c r="B2194" s="84"/>
      <c r="C2194" s="87"/>
      <c r="D2194" s="87"/>
      <c r="E2194" s="87"/>
    </row>
    <row r="2195" spans="1:5">
      <c r="A2195" s="83"/>
      <c r="B2195" s="84"/>
      <c r="C2195" s="87"/>
      <c r="D2195" s="87"/>
      <c r="E2195" s="87"/>
    </row>
    <row r="2196" spans="1:5">
      <c r="A2196" s="83"/>
      <c r="B2196" s="84"/>
      <c r="C2196" s="87"/>
      <c r="D2196" s="87"/>
      <c r="E2196" s="87"/>
    </row>
    <row r="2197" spans="1:5">
      <c r="A2197" s="83"/>
      <c r="B2197" s="84"/>
      <c r="C2197" s="87"/>
      <c r="D2197" s="87"/>
      <c r="E2197" s="87"/>
    </row>
    <row r="2198" spans="1:5">
      <c r="A2198" s="83"/>
      <c r="B2198" s="84"/>
      <c r="C2198" s="87"/>
      <c r="D2198" s="87"/>
      <c r="E2198" s="87"/>
    </row>
    <row r="2199" spans="1:5">
      <c r="A2199" s="83"/>
      <c r="B2199" s="84"/>
      <c r="C2199" s="87"/>
      <c r="D2199" s="87"/>
      <c r="E2199" s="87"/>
    </row>
    <row r="2200" spans="1:5">
      <c r="A2200" s="83"/>
      <c r="B2200" s="84"/>
      <c r="C2200" s="87"/>
      <c r="D2200" s="87"/>
      <c r="E2200" s="87"/>
    </row>
    <row r="2201" spans="1:5">
      <c r="A2201" s="83"/>
      <c r="B2201" s="84"/>
      <c r="C2201" s="87"/>
      <c r="D2201" s="87"/>
      <c r="E2201" s="87"/>
    </row>
    <row r="2202" spans="1:5">
      <c r="A2202" s="83"/>
      <c r="B2202" s="84"/>
      <c r="C2202" s="87"/>
      <c r="D2202" s="87"/>
      <c r="E2202" s="87"/>
    </row>
    <row r="2203" spans="1:5">
      <c r="A2203" s="85"/>
      <c r="B2203" s="86"/>
      <c r="C2203" s="87"/>
      <c r="D2203" s="87"/>
      <c r="E2203" s="87"/>
    </row>
    <row r="2255" spans="1:127">
      <c r="A2255" s="186"/>
      <c r="B2255" s="186"/>
      <c r="C2255" s="186"/>
      <c r="D2255" s="186"/>
      <c r="E2255" s="186"/>
      <c r="F2255" s="186"/>
      <c r="G2255" s="186"/>
      <c r="H2255" s="186"/>
      <c r="I2255" s="186"/>
      <c r="J2255" s="186"/>
      <c r="K2255" s="186"/>
      <c r="L2255" s="186"/>
      <c r="M2255" s="186"/>
      <c r="N2255" s="186"/>
      <c r="O2255" s="186"/>
      <c r="P2255" s="186"/>
      <c r="Q2255" s="186"/>
      <c r="R2255" s="186"/>
      <c r="S2255" s="186"/>
      <c r="T2255" s="186"/>
      <c r="U2255" s="186"/>
      <c r="V2255" s="186"/>
      <c r="W2255" s="186"/>
      <c r="X2255" s="186"/>
      <c r="Y2255" s="186"/>
      <c r="Z2255" s="186"/>
      <c r="AA2255" s="186"/>
      <c r="AB2255" s="186"/>
      <c r="AC2255" s="186"/>
      <c r="AD2255" s="186"/>
      <c r="AE2255" s="186"/>
      <c r="AF2255" s="186"/>
      <c r="AG2255" s="186"/>
      <c r="AH2255" s="186"/>
      <c r="AI2255" s="186"/>
      <c r="AJ2255" s="186"/>
      <c r="AK2255" s="186"/>
      <c r="AL2255" s="186"/>
      <c r="AM2255" s="186"/>
      <c r="AN2255" s="186"/>
      <c r="AO2255" s="186"/>
      <c r="AP2255" s="186"/>
      <c r="AQ2255" s="186"/>
      <c r="AR2255" s="186"/>
      <c r="AS2255" s="186"/>
      <c r="AT2255" s="186"/>
      <c r="AU2255" s="186"/>
      <c r="AV2255" s="186"/>
      <c r="AW2255" s="186"/>
      <c r="AX2255" s="186"/>
      <c r="AY2255" s="186"/>
      <c r="AZ2255" s="186"/>
      <c r="BA2255" s="186"/>
      <c r="BB2255" s="186"/>
      <c r="BC2255" s="186"/>
      <c r="BD2255" s="186"/>
      <c r="BE2255" s="186"/>
      <c r="BF2255" s="186"/>
      <c r="BG2255" s="186"/>
      <c r="BH2255" s="186"/>
      <c r="BI2255" s="186"/>
      <c r="BJ2255" s="186"/>
      <c r="BK2255" s="186"/>
      <c r="BL2255" s="186"/>
      <c r="BM2255" s="186"/>
      <c r="BN2255" s="186"/>
      <c r="BO2255" s="186"/>
      <c r="BP2255" s="186"/>
      <c r="BQ2255" s="186"/>
      <c r="BR2255" s="186"/>
      <c r="BS2255" s="186"/>
      <c r="BT2255" s="186"/>
      <c r="BU2255" s="186"/>
      <c r="BV2255" s="186"/>
      <c r="BW2255" s="186"/>
      <c r="BX2255" s="186"/>
      <c r="BY2255" s="186"/>
      <c r="BZ2255" s="186"/>
      <c r="CA2255" s="186"/>
      <c r="CB2255" s="186"/>
      <c r="CC2255" s="186"/>
      <c r="CD2255" s="186"/>
      <c r="CE2255" s="186"/>
      <c r="CF2255" s="186"/>
      <c r="CG2255" s="186"/>
      <c r="CH2255" s="186"/>
      <c r="CI2255" s="186"/>
      <c r="CJ2255" s="186"/>
      <c r="CK2255" s="186"/>
      <c r="CL2255" s="186"/>
      <c r="CM2255" s="186"/>
      <c r="CN2255" s="186"/>
      <c r="CO2255" s="186"/>
      <c r="CP2255" s="186"/>
      <c r="CQ2255" s="186"/>
      <c r="CR2255" s="186"/>
      <c r="CS2255" s="186"/>
      <c r="CT2255" s="186"/>
      <c r="CU2255" s="186"/>
      <c r="CV2255" s="186"/>
      <c r="CW2255" s="186"/>
      <c r="CX2255" s="186"/>
      <c r="CY2255" s="186"/>
      <c r="CZ2255" s="186"/>
      <c r="DA2255" s="186"/>
      <c r="DB2255" s="186"/>
      <c r="DC2255" s="186"/>
      <c r="DD2255" s="186"/>
      <c r="DE2255" s="186"/>
      <c r="DF2255" s="186"/>
      <c r="DG2255" s="186"/>
      <c r="DH2255" s="186"/>
      <c r="DI2255" s="186"/>
      <c r="DJ2255" s="186"/>
      <c r="DK2255" s="186"/>
      <c r="DL2255" s="186"/>
      <c r="DM2255" s="186"/>
      <c r="DN2255" s="186"/>
      <c r="DO2255" s="186"/>
      <c r="DP2255" s="186"/>
      <c r="DQ2255" s="186"/>
      <c r="DR2255" s="186"/>
      <c r="DS2255" s="186"/>
      <c r="DT2255" s="186"/>
      <c r="DU2255" s="186"/>
      <c r="DV2255" s="186"/>
      <c r="DW2255" s="186"/>
    </row>
    <row r="2256" spans="1:127">
      <c r="A2256" s="186"/>
      <c r="B2256" s="186"/>
      <c r="C2256" s="186"/>
      <c r="D2256" s="186"/>
      <c r="E2256" s="186"/>
      <c r="F2256" s="186"/>
      <c r="G2256" s="186"/>
      <c r="H2256" s="186"/>
      <c r="I2256" s="186"/>
      <c r="J2256" s="186"/>
      <c r="K2256" s="186"/>
      <c r="L2256" s="186"/>
      <c r="M2256" s="186"/>
      <c r="N2256" s="186"/>
      <c r="O2256" s="186"/>
      <c r="P2256" s="186"/>
      <c r="Q2256" s="186"/>
      <c r="R2256" s="186"/>
      <c r="S2256" s="186"/>
      <c r="T2256" s="186"/>
      <c r="U2256" s="186"/>
      <c r="V2256" s="186"/>
      <c r="W2256" s="186"/>
      <c r="X2256" s="186"/>
      <c r="Y2256" s="186"/>
      <c r="Z2256" s="186"/>
      <c r="AA2256" s="186"/>
      <c r="AB2256" s="186"/>
      <c r="AC2256" s="186"/>
      <c r="AD2256" s="186"/>
      <c r="AE2256" s="186"/>
      <c r="AF2256" s="186"/>
      <c r="AG2256" s="186"/>
      <c r="AH2256" s="186"/>
      <c r="AI2256" s="186"/>
      <c r="AJ2256" s="186"/>
      <c r="AK2256" s="186"/>
      <c r="AL2256" s="186"/>
      <c r="AM2256" s="186"/>
      <c r="AN2256" s="186"/>
      <c r="AO2256" s="186"/>
      <c r="AP2256" s="186"/>
      <c r="AQ2256" s="186"/>
      <c r="AR2256" s="186"/>
      <c r="AS2256" s="186"/>
      <c r="AT2256" s="186"/>
      <c r="AU2256" s="186"/>
      <c r="AV2256" s="186"/>
      <c r="AW2256" s="186"/>
      <c r="AX2256" s="186"/>
      <c r="AY2256" s="186"/>
      <c r="AZ2256" s="186"/>
      <c r="BA2256" s="186"/>
      <c r="BB2256" s="186"/>
      <c r="BC2256" s="186"/>
      <c r="BD2256" s="186"/>
      <c r="BE2256" s="186"/>
      <c r="BF2256" s="186"/>
      <c r="BG2256" s="186"/>
      <c r="BH2256" s="186"/>
      <c r="BI2256" s="186"/>
      <c r="BJ2256" s="186"/>
      <c r="BK2256" s="186"/>
      <c r="BL2256" s="186"/>
      <c r="BM2256" s="186"/>
      <c r="BN2256" s="186"/>
      <c r="BO2256" s="186"/>
      <c r="BP2256" s="186"/>
      <c r="BQ2256" s="186"/>
      <c r="BR2256" s="186"/>
      <c r="BS2256" s="186"/>
      <c r="BT2256" s="186"/>
      <c r="BU2256" s="186"/>
      <c r="BV2256" s="186"/>
      <c r="BW2256" s="186"/>
      <c r="BX2256" s="186"/>
      <c r="BY2256" s="186"/>
      <c r="BZ2256" s="186"/>
      <c r="CA2256" s="186"/>
      <c r="CB2256" s="186"/>
      <c r="CC2256" s="186"/>
      <c r="CD2256" s="186"/>
      <c r="CE2256" s="186"/>
      <c r="CF2256" s="186"/>
      <c r="CG2256" s="186"/>
      <c r="CH2256" s="186"/>
      <c r="CI2256" s="186"/>
      <c r="CJ2256" s="186"/>
      <c r="CK2256" s="186"/>
      <c r="CL2256" s="186"/>
      <c r="CM2256" s="186"/>
      <c r="CN2256" s="186"/>
      <c r="CO2256" s="186"/>
      <c r="CP2256" s="186"/>
      <c r="CQ2256" s="186"/>
      <c r="CR2256" s="186"/>
      <c r="CS2256" s="186"/>
      <c r="CT2256" s="186"/>
      <c r="CU2256" s="186"/>
      <c r="CV2256" s="186"/>
      <c r="CW2256" s="186"/>
      <c r="CX2256" s="186"/>
      <c r="CY2256" s="186"/>
      <c r="CZ2256" s="186"/>
      <c r="DA2256" s="186"/>
      <c r="DB2256" s="186"/>
      <c r="DC2256" s="186"/>
      <c r="DD2256" s="186"/>
      <c r="DE2256" s="186"/>
      <c r="DF2256" s="186"/>
      <c r="DG2256" s="186"/>
      <c r="DH2256" s="186"/>
      <c r="DI2256" s="186"/>
      <c r="DJ2256" s="186"/>
      <c r="DK2256" s="186"/>
      <c r="DL2256" s="186"/>
      <c r="DM2256" s="186"/>
      <c r="DN2256" s="186"/>
      <c r="DO2256" s="186"/>
      <c r="DP2256" s="186"/>
      <c r="DQ2256" s="186"/>
      <c r="DR2256" s="186"/>
      <c r="DS2256" s="186"/>
      <c r="DT2256" s="186"/>
      <c r="DU2256" s="186"/>
      <c r="DV2256" s="186"/>
      <c r="DW2256" s="186"/>
    </row>
    <row r="2257" spans="1:134">
      <c r="A2257" s="186"/>
      <c r="B2257" s="186"/>
      <c r="C2257" s="186"/>
      <c r="D2257" s="186"/>
      <c r="E2257" s="186"/>
      <c r="F2257" s="186"/>
      <c r="G2257" s="186"/>
      <c r="H2257" s="186"/>
      <c r="I2257" s="186"/>
      <c r="J2257" s="186"/>
      <c r="K2257" s="186"/>
      <c r="L2257" s="186"/>
      <c r="M2257" s="186"/>
      <c r="N2257" s="186"/>
      <c r="O2257" s="186"/>
      <c r="P2257" s="186"/>
      <c r="Q2257" s="186"/>
      <c r="R2257" s="186"/>
      <c r="S2257" s="186"/>
      <c r="T2257" s="186"/>
      <c r="U2257" s="186"/>
      <c r="V2257" s="186"/>
      <c r="W2257" s="186"/>
      <c r="X2257" s="186"/>
      <c r="Y2257" s="186"/>
      <c r="Z2257" s="186"/>
      <c r="AA2257" s="186"/>
      <c r="AB2257" s="186"/>
      <c r="AC2257" s="186"/>
      <c r="AD2257" s="186"/>
      <c r="AE2257" s="186"/>
      <c r="AF2257" s="186"/>
      <c r="AG2257" s="186"/>
      <c r="AH2257" s="186"/>
      <c r="AI2257" s="186"/>
      <c r="AJ2257" s="186"/>
      <c r="AK2257" s="186"/>
      <c r="AL2257" s="186"/>
      <c r="AM2257" s="186"/>
      <c r="AN2257" s="186"/>
      <c r="AO2257" s="186"/>
      <c r="AP2257" s="186"/>
      <c r="AQ2257" s="186"/>
      <c r="AR2257" s="186"/>
      <c r="AS2257" s="186"/>
      <c r="AT2257" s="186"/>
      <c r="AU2257" s="186"/>
      <c r="AV2257" s="186"/>
      <c r="AW2257" s="186"/>
      <c r="AX2257" s="186"/>
      <c r="AY2257" s="186"/>
      <c r="AZ2257" s="186"/>
      <c r="BA2257" s="186"/>
      <c r="BB2257" s="186"/>
      <c r="BC2257" s="186"/>
      <c r="BD2257" s="186"/>
      <c r="BE2257" s="186"/>
      <c r="BF2257" s="186"/>
      <c r="BG2257" s="186"/>
      <c r="BH2257" s="186"/>
      <c r="BI2257" s="186"/>
      <c r="BJ2257" s="186"/>
      <c r="BK2257" s="186"/>
      <c r="BL2257" s="186"/>
      <c r="BM2257" s="186"/>
      <c r="BN2257" s="186"/>
      <c r="BO2257" s="186"/>
      <c r="BP2257" s="186"/>
      <c r="BQ2257" s="186"/>
      <c r="BR2257" s="186"/>
      <c r="BS2257" s="186"/>
      <c r="BT2257" s="186"/>
      <c r="BU2257" s="186"/>
      <c r="BV2257" s="186"/>
      <c r="BW2257" s="186"/>
      <c r="BX2257" s="186"/>
      <c r="BY2257" s="186"/>
      <c r="BZ2257" s="186"/>
      <c r="CA2257" s="186"/>
      <c r="CB2257" s="186"/>
      <c r="CC2257" s="186"/>
      <c r="CD2257" s="186"/>
      <c r="CE2257" s="186"/>
      <c r="CF2257" s="186"/>
      <c r="CG2257" s="186"/>
      <c r="CH2257" s="186"/>
      <c r="CI2257" s="186"/>
      <c r="CJ2257" s="186"/>
      <c r="CK2257" s="186"/>
      <c r="CL2257" s="186"/>
      <c r="CM2257" s="186"/>
      <c r="CN2257" s="186"/>
      <c r="CO2257" s="186"/>
      <c r="CP2257" s="186"/>
      <c r="CQ2257" s="186"/>
      <c r="CR2257" s="186"/>
      <c r="CS2257" s="186"/>
      <c r="CT2257" s="186"/>
      <c r="CU2257" s="186"/>
      <c r="CV2257" s="186"/>
      <c r="CW2257" s="186"/>
      <c r="CX2257" s="186"/>
      <c r="CY2257" s="186"/>
      <c r="CZ2257" s="186"/>
      <c r="DA2257" s="186"/>
      <c r="DB2257" s="186"/>
      <c r="DC2257" s="186"/>
      <c r="DD2257" s="186"/>
      <c r="DE2257" s="186"/>
      <c r="DF2257" s="186"/>
      <c r="DG2257" s="186"/>
      <c r="DH2257" s="186"/>
      <c r="DI2257" s="186"/>
      <c r="DJ2257" s="186"/>
      <c r="DK2257" s="186"/>
      <c r="DL2257" s="186"/>
      <c r="DM2257" s="186"/>
      <c r="DN2257" s="186"/>
      <c r="DO2257" s="186"/>
      <c r="DP2257" s="186"/>
      <c r="DQ2257" s="186"/>
      <c r="DR2257" s="186"/>
      <c r="DS2257" s="186"/>
      <c r="DT2257" s="186"/>
      <c r="DU2257" s="186"/>
      <c r="DV2257" s="186"/>
      <c r="DW2257" s="186"/>
    </row>
    <row r="2258" spans="1:134">
      <c r="A2258" s="186"/>
      <c r="B2258" s="186"/>
      <c r="C2258" s="186"/>
      <c r="D2258" s="186"/>
      <c r="E2258" s="186"/>
      <c r="F2258" s="186"/>
      <c r="G2258" s="186"/>
      <c r="H2258" s="186"/>
      <c r="I2258" s="186"/>
      <c r="J2258" s="186"/>
      <c r="K2258" s="186"/>
      <c r="L2258" s="186"/>
      <c r="M2258" s="186"/>
      <c r="N2258" s="186"/>
      <c r="O2258" s="186"/>
      <c r="P2258" s="186"/>
      <c r="Q2258" s="186"/>
      <c r="R2258" s="186"/>
      <c r="S2258" s="186"/>
      <c r="T2258" s="186"/>
      <c r="U2258" s="186"/>
      <c r="V2258" s="186"/>
      <c r="W2258" s="186"/>
      <c r="X2258" s="186"/>
      <c r="Y2258" s="186"/>
      <c r="Z2258" s="186"/>
      <c r="AA2258" s="186"/>
      <c r="AB2258" s="186"/>
      <c r="AC2258" s="186"/>
      <c r="AD2258" s="186"/>
      <c r="AE2258" s="186"/>
      <c r="AF2258" s="186"/>
      <c r="AG2258" s="186"/>
      <c r="AH2258" s="186"/>
      <c r="AI2258" s="186"/>
      <c r="AJ2258" s="186"/>
      <c r="AK2258" s="186"/>
      <c r="AL2258" s="186"/>
      <c r="AM2258" s="186"/>
      <c r="AN2258" s="186"/>
      <c r="AO2258" s="186"/>
      <c r="AP2258" s="186"/>
      <c r="AQ2258" s="186"/>
      <c r="AR2258" s="186"/>
      <c r="AS2258" s="186"/>
      <c r="AT2258" s="186"/>
      <c r="AU2258" s="186"/>
      <c r="AV2258" s="186"/>
      <c r="AW2258" s="186"/>
      <c r="AX2258" s="186"/>
      <c r="AY2258" s="186"/>
      <c r="AZ2258" s="186"/>
      <c r="BA2258" s="186"/>
      <c r="BB2258" s="186"/>
      <c r="BC2258" s="186"/>
      <c r="BD2258" s="186"/>
      <c r="BE2258" s="186"/>
      <c r="BF2258" s="186"/>
      <c r="BG2258" s="186"/>
      <c r="BH2258" s="186"/>
      <c r="BI2258" s="186"/>
      <c r="BJ2258" s="186"/>
      <c r="BK2258" s="186"/>
      <c r="BL2258" s="186"/>
      <c r="BM2258" s="186"/>
      <c r="BN2258" s="186"/>
      <c r="BO2258" s="186"/>
      <c r="BP2258" s="186"/>
      <c r="BQ2258" s="186"/>
      <c r="BR2258" s="186"/>
      <c r="BS2258" s="186"/>
      <c r="BT2258" s="186"/>
      <c r="BU2258" s="186"/>
      <c r="BV2258" s="186"/>
      <c r="BW2258" s="186"/>
      <c r="BX2258" s="186"/>
      <c r="BY2258" s="186"/>
      <c r="BZ2258" s="186"/>
      <c r="CA2258" s="186"/>
      <c r="CB2258" s="186"/>
      <c r="CC2258" s="186"/>
      <c r="CD2258" s="186"/>
      <c r="CE2258" s="186"/>
      <c r="CF2258" s="186"/>
      <c r="CG2258" s="186"/>
      <c r="CH2258" s="186"/>
      <c r="CI2258" s="186"/>
      <c r="CJ2258" s="186"/>
      <c r="CK2258" s="186"/>
      <c r="CL2258" s="186"/>
      <c r="CM2258" s="186"/>
      <c r="CN2258" s="186"/>
      <c r="CO2258" s="186"/>
      <c r="CP2258" s="186"/>
      <c r="CQ2258" s="186"/>
      <c r="CR2258" s="186"/>
      <c r="CS2258" s="186"/>
      <c r="CT2258" s="186"/>
      <c r="CU2258" s="186"/>
      <c r="CV2258" s="186"/>
      <c r="CW2258" s="186"/>
      <c r="CX2258" s="186"/>
      <c r="CY2258" s="186"/>
      <c r="CZ2258" s="186"/>
      <c r="DA2258" s="186"/>
      <c r="DB2258" s="186"/>
      <c r="DC2258" s="186"/>
      <c r="DD2258" s="186"/>
      <c r="DE2258" s="186"/>
      <c r="DF2258" s="186"/>
      <c r="DG2258" s="186"/>
      <c r="DH2258" s="186"/>
      <c r="DI2258" s="186"/>
      <c r="DJ2258" s="186"/>
      <c r="DK2258" s="186"/>
      <c r="DL2258" s="186"/>
      <c r="DM2258" s="186"/>
      <c r="DN2258" s="186"/>
      <c r="DO2258" s="186"/>
      <c r="DP2258" s="186"/>
      <c r="DQ2258" s="186"/>
      <c r="DR2258" s="186"/>
      <c r="DS2258" s="186"/>
      <c r="DT2258" s="186"/>
      <c r="DU2258" s="186"/>
      <c r="DV2258" s="186"/>
      <c r="DW2258" s="186"/>
    </row>
    <row r="2259" spans="1:134">
      <c r="A2259" s="187"/>
      <c r="B2259" s="187"/>
      <c r="C2259" s="187"/>
      <c r="D2259" s="186"/>
      <c r="E2259" s="187"/>
      <c r="F2259" s="186"/>
      <c r="G2259" s="186"/>
      <c r="H2259" s="186"/>
      <c r="I2259" s="186"/>
      <c r="J2259" s="186"/>
      <c r="K2259" s="186"/>
      <c r="L2259" s="186"/>
      <c r="M2259" s="186"/>
      <c r="N2259" s="186"/>
      <c r="O2259" s="186"/>
      <c r="P2259" s="186"/>
      <c r="Q2259" s="186"/>
      <c r="R2259" s="186"/>
      <c r="S2259" s="186"/>
      <c r="T2259" s="186"/>
      <c r="U2259" s="186"/>
      <c r="V2259" s="186"/>
      <c r="W2259" s="186"/>
      <c r="X2259" s="186"/>
      <c r="Y2259" s="186"/>
      <c r="Z2259" s="186"/>
      <c r="AA2259" s="186"/>
      <c r="AB2259" s="186"/>
      <c r="AC2259" s="186"/>
      <c r="AD2259" s="186"/>
      <c r="AE2259" s="186"/>
      <c r="AF2259" s="186"/>
      <c r="AG2259" s="186"/>
      <c r="AH2259" s="186"/>
      <c r="AI2259" s="186"/>
      <c r="AJ2259" s="186"/>
      <c r="AK2259" s="186"/>
      <c r="AL2259" s="186"/>
      <c r="AM2259" s="186"/>
      <c r="AN2259" s="186"/>
      <c r="AO2259" s="186"/>
      <c r="AP2259" s="186"/>
      <c r="AQ2259" s="186"/>
      <c r="AR2259" s="186"/>
      <c r="AS2259" s="186"/>
      <c r="AT2259" s="186"/>
      <c r="AU2259" s="186"/>
      <c r="AV2259" s="186"/>
      <c r="AW2259" s="186"/>
      <c r="AX2259" s="186"/>
      <c r="AY2259" s="186"/>
      <c r="AZ2259" s="186"/>
      <c r="BA2259" s="186"/>
      <c r="BB2259" s="186"/>
      <c r="BC2259" s="186"/>
      <c r="BD2259" s="186"/>
      <c r="BE2259" s="186"/>
      <c r="BF2259" s="186"/>
      <c r="BG2259" s="186"/>
      <c r="BH2259" s="186"/>
      <c r="BI2259" s="186"/>
      <c r="BJ2259" s="186"/>
      <c r="BK2259" s="186"/>
      <c r="BL2259" s="186"/>
      <c r="BM2259" s="186"/>
      <c r="BN2259" s="186"/>
      <c r="BO2259" s="186"/>
      <c r="BP2259" s="186"/>
      <c r="BQ2259" s="186"/>
      <c r="BR2259" s="186"/>
      <c r="BS2259" s="186"/>
      <c r="BT2259" s="186"/>
      <c r="BU2259" s="186"/>
      <c r="BV2259" s="186"/>
      <c r="BW2259" s="186"/>
      <c r="BX2259" s="186"/>
      <c r="BY2259" s="186"/>
      <c r="BZ2259" s="186"/>
      <c r="CA2259" s="186"/>
      <c r="CB2259" s="186"/>
      <c r="CC2259" s="186"/>
      <c r="CD2259" s="186"/>
      <c r="CE2259" s="186"/>
      <c r="CF2259" s="186"/>
      <c r="CG2259" s="186"/>
      <c r="CH2259" s="186"/>
      <c r="CI2259" s="186"/>
      <c r="CJ2259" s="186"/>
      <c r="CK2259" s="186"/>
      <c r="CL2259" s="186"/>
      <c r="CM2259" s="186"/>
      <c r="CN2259" s="186"/>
      <c r="CO2259" s="186"/>
      <c r="CP2259" s="186"/>
      <c r="CQ2259" s="186"/>
      <c r="CR2259" s="186"/>
      <c r="CS2259" s="186"/>
      <c r="CT2259" s="186"/>
      <c r="CU2259" s="186"/>
      <c r="CV2259" s="186"/>
      <c r="CW2259" s="186"/>
      <c r="CX2259" s="186"/>
      <c r="CY2259" s="186"/>
      <c r="CZ2259" s="186"/>
      <c r="DA2259" s="186"/>
      <c r="DB2259" s="186"/>
      <c r="DC2259" s="186"/>
      <c r="DD2259" s="186"/>
      <c r="DE2259" s="186"/>
      <c r="DF2259" s="186"/>
      <c r="DG2259" s="186"/>
      <c r="DH2259" s="186"/>
      <c r="DI2259" s="186"/>
      <c r="DJ2259" s="186"/>
      <c r="DK2259" s="186"/>
      <c r="DL2259" s="186"/>
      <c r="DM2259" s="186"/>
      <c r="DN2259" s="186"/>
      <c r="DO2259" s="186"/>
      <c r="DP2259" s="186"/>
      <c r="DQ2259" s="186"/>
      <c r="DR2259" s="186"/>
      <c r="DS2259" s="186"/>
      <c r="DT2259" s="186"/>
      <c r="DU2259" s="186"/>
      <c r="DV2259" s="186"/>
      <c r="DW2259" s="186"/>
      <c r="DX2259" s="186"/>
      <c r="DY2259" s="186"/>
      <c r="DZ2259" s="186"/>
      <c r="EA2259" s="186"/>
      <c r="EB2259" s="186"/>
      <c r="EC2259" s="186"/>
      <c r="ED2259" s="186"/>
    </row>
    <row r="2260" spans="1:134">
      <c r="A2260" s="187"/>
      <c r="B2260" s="187"/>
      <c r="C2260" s="187"/>
      <c r="D2260" s="186"/>
      <c r="E2260" s="187"/>
      <c r="F2260" s="186"/>
      <c r="G2260" s="186"/>
      <c r="H2260" s="186"/>
      <c r="I2260" s="186"/>
      <c r="J2260" s="186"/>
      <c r="K2260" s="186"/>
      <c r="L2260" s="186"/>
      <c r="M2260" s="186"/>
      <c r="N2260" s="186"/>
      <c r="O2260" s="186"/>
      <c r="P2260" s="186"/>
      <c r="Q2260" s="186"/>
      <c r="R2260" s="186"/>
      <c r="S2260" s="186"/>
      <c r="T2260" s="186"/>
      <c r="U2260" s="186"/>
      <c r="V2260" s="186"/>
      <c r="W2260" s="186"/>
      <c r="X2260" s="186"/>
      <c r="Y2260" s="186"/>
      <c r="Z2260" s="186"/>
      <c r="AA2260" s="186"/>
      <c r="AB2260" s="186"/>
      <c r="AC2260" s="186"/>
      <c r="AD2260" s="186"/>
      <c r="AE2260" s="186"/>
      <c r="AF2260" s="186"/>
      <c r="AG2260" s="186"/>
      <c r="AH2260" s="186"/>
      <c r="AI2260" s="186"/>
      <c r="AJ2260" s="186"/>
      <c r="AK2260" s="186"/>
      <c r="AL2260" s="186"/>
      <c r="AM2260" s="186"/>
      <c r="AN2260" s="186"/>
      <c r="AO2260" s="186"/>
      <c r="AP2260" s="186"/>
      <c r="AQ2260" s="186"/>
      <c r="AR2260" s="186"/>
      <c r="AS2260" s="186"/>
      <c r="AT2260" s="186"/>
      <c r="AU2260" s="186"/>
      <c r="AV2260" s="186"/>
      <c r="AW2260" s="186"/>
      <c r="AX2260" s="186"/>
      <c r="AY2260" s="186"/>
      <c r="AZ2260" s="186"/>
      <c r="BA2260" s="186"/>
      <c r="BB2260" s="186"/>
      <c r="BC2260" s="186"/>
      <c r="BD2260" s="186"/>
      <c r="BE2260" s="186"/>
      <c r="BF2260" s="186"/>
      <c r="BG2260" s="186"/>
      <c r="BH2260" s="186"/>
      <c r="BI2260" s="186"/>
      <c r="BJ2260" s="186"/>
      <c r="BK2260" s="186"/>
      <c r="BL2260" s="186"/>
      <c r="BM2260" s="186"/>
      <c r="BN2260" s="186"/>
      <c r="BO2260" s="186"/>
      <c r="BP2260" s="186"/>
      <c r="BQ2260" s="186"/>
      <c r="BR2260" s="186"/>
      <c r="BS2260" s="186"/>
      <c r="BT2260" s="186"/>
      <c r="BU2260" s="186"/>
      <c r="BV2260" s="186"/>
      <c r="BW2260" s="186"/>
      <c r="BX2260" s="186"/>
      <c r="BY2260" s="186"/>
      <c r="BZ2260" s="186"/>
      <c r="CA2260" s="186"/>
      <c r="CB2260" s="186"/>
      <c r="CC2260" s="186"/>
      <c r="CD2260" s="186"/>
      <c r="CE2260" s="186"/>
      <c r="CF2260" s="186"/>
      <c r="CG2260" s="186"/>
      <c r="CH2260" s="186"/>
      <c r="CI2260" s="186"/>
      <c r="CJ2260" s="186"/>
      <c r="CK2260" s="186"/>
      <c r="CL2260" s="186"/>
      <c r="CM2260" s="186"/>
      <c r="CN2260" s="186"/>
      <c r="CO2260" s="186"/>
      <c r="CP2260" s="186"/>
      <c r="CQ2260" s="186"/>
      <c r="CR2260" s="186"/>
      <c r="CS2260" s="186"/>
      <c r="CT2260" s="186"/>
      <c r="CU2260" s="186"/>
      <c r="CV2260" s="186"/>
      <c r="CW2260" s="186"/>
      <c r="CX2260" s="186"/>
      <c r="CY2260" s="186"/>
      <c r="CZ2260" s="186"/>
      <c r="DA2260" s="186"/>
      <c r="DB2260" s="186"/>
      <c r="DC2260" s="186"/>
      <c r="DD2260" s="186"/>
      <c r="DE2260" s="186"/>
      <c r="DF2260" s="186"/>
      <c r="DG2260" s="186"/>
      <c r="DH2260" s="186"/>
      <c r="DI2260" s="186"/>
      <c r="DJ2260" s="186"/>
      <c r="DK2260" s="186"/>
      <c r="DL2260" s="186"/>
      <c r="DM2260" s="186"/>
      <c r="DN2260" s="186"/>
      <c r="DO2260" s="186"/>
      <c r="DP2260" s="186"/>
      <c r="DQ2260" s="186"/>
      <c r="DR2260" s="186"/>
      <c r="DS2260" s="186"/>
      <c r="DT2260" s="186"/>
      <c r="DU2260" s="186"/>
      <c r="DV2260" s="186"/>
      <c r="DW2260" s="186"/>
      <c r="DX2260" s="186"/>
      <c r="DY2260" s="186"/>
      <c r="DZ2260" s="186"/>
      <c r="EA2260" s="186"/>
      <c r="EB2260" s="186"/>
      <c r="EC2260" s="186"/>
      <c r="ED2260" s="186"/>
    </row>
    <row r="2261" spans="1:134">
      <c r="A2261" s="187"/>
      <c r="B2261" s="187"/>
      <c r="C2261" s="187"/>
      <c r="D2261" s="186"/>
      <c r="E2261" s="187"/>
      <c r="F2261" s="186"/>
      <c r="G2261" s="186"/>
      <c r="H2261" s="186"/>
      <c r="I2261" s="186"/>
      <c r="J2261" s="186"/>
      <c r="K2261" s="186"/>
      <c r="L2261" s="186"/>
      <c r="M2261" s="186"/>
      <c r="N2261" s="186"/>
      <c r="O2261" s="186"/>
      <c r="P2261" s="186"/>
      <c r="Q2261" s="186"/>
      <c r="R2261" s="186"/>
      <c r="S2261" s="186"/>
      <c r="T2261" s="186"/>
      <c r="U2261" s="186"/>
      <c r="V2261" s="186"/>
      <c r="W2261" s="186"/>
      <c r="X2261" s="186"/>
      <c r="Y2261" s="186"/>
      <c r="Z2261" s="186"/>
      <c r="AA2261" s="186"/>
      <c r="AB2261" s="186"/>
      <c r="AC2261" s="186"/>
      <c r="AD2261" s="186"/>
      <c r="AE2261" s="186"/>
      <c r="AF2261" s="186"/>
      <c r="AG2261" s="186"/>
      <c r="AH2261" s="186"/>
      <c r="AI2261" s="186"/>
      <c r="AJ2261" s="186"/>
      <c r="AK2261" s="186"/>
      <c r="AL2261" s="186"/>
      <c r="AM2261" s="186"/>
      <c r="AN2261" s="186"/>
      <c r="AO2261" s="186"/>
      <c r="AP2261" s="186"/>
      <c r="AQ2261" s="186"/>
      <c r="AR2261" s="186"/>
      <c r="AS2261" s="186"/>
      <c r="AT2261" s="186"/>
      <c r="AU2261" s="186"/>
      <c r="AV2261" s="186"/>
      <c r="AW2261" s="186"/>
      <c r="AX2261" s="186"/>
      <c r="AY2261" s="186"/>
      <c r="AZ2261" s="186"/>
      <c r="BA2261" s="186"/>
      <c r="BB2261" s="186"/>
      <c r="BC2261" s="186"/>
      <c r="BD2261" s="186"/>
      <c r="BE2261" s="186"/>
      <c r="BF2261" s="186"/>
      <c r="BG2261" s="186"/>
      <c r="BH2261" s="186"/>
      <c r="BI2261" s="186"/>
      <c r="BJ2261" s="186"/>
      <c r="BK2261" s="186"/>
      <c r="BL2261" s="186"/>
      <c r="BM2261" s="186"/>
      <c r="BN2261" s="186"/>
      <c r="BO2261" s="186"/>
      <c r="BP2261" s="186"/>
      <c r="BQ2261" s="186"/>
      <c r="BR2261" s="186"/>
      <c r="BS2261" s="186"/>
      <c r="BT2261" s="186"/>
      <c r="BU2261" s="186"/>
      <c r="BV2261" s="186"/>
      <c r="BW2261" s="186"/>
      <c r="BX2261" s="186"/>
      <c r="BY2261" s="186"/>
      <c r="BZ2261" s="186"/>
      <c r="CA2261" s="186"/>
      <c r="CB2261" s="186"/>
      <c r="CC2261" s="186"/>
      <c r="CD2261" s="186"/>
      <c r="CE2261" s="186"/>
      <c r="CF2261" s="186"/>
      <c r="CG2261" s="186"/>
      <c r="CH2261" s="186"/>
      <c r="CI2261" s="186"/>
      <c r="CJ2261" s="186"/>
      <c r="CK2261" s="186"/>
      <c r="CL2261" s="186"/>
      <c r="CM2261" s="186"/>
      <c r="CN2261" s="186"/>
      <c r="CO2261" s="186"/>
      <c r="CP2261" s="186"/>
      <c r="CQ2261" s="186"/>
      <c r="CR2261" s="186"/>
      <c r="CS2261" s="186"/>
      <c r="CT2261" s="186"/>
      <c r="CU2261" s="186"/>
      <c r="CV2261" s="186"/>
      <c r="CW2261" s="186"/>
      <c r="CX2261" s="186"/>
      <c r="CY2261" s="186"/>
      <c r="CZ2261" s="186"/>
      <c r="DA2261" s="186"/>
      <c r="DB2261" s="186"/>
      <c r="DC2261" s="186"/>
      <c r="DD2261" s="186"/>
      <c r="DE2261" s="186"/>
      <c r="DF2261" s="186"/>
      <c r="DG2261" s="186"/>
      <c r="DH2261" s="186"/>
      <c r="DI2261" s="186"/>
      <c r="DJ2261" s="186"/>
      <c r="DK2261" s="186"/>
      <c r="DL2261" s="186"/>
      <c r="DM2261" s="186"/>
      <c r="DN2261" s="186"/>
      <c r="DO2261" s="186"/>
      <c r="DP2261" s="186"/>
      <c r="DQ2261" s="186"/>
      <c r="DR2261" s="186"/>
      <c r="DS2261" s="186"/>
      <c r="DT2261" s="186"/>
      <c r="DU2261" s="186"/>
      <c r="DV2261" s="186"/>
      <c r="DW2261" s="186"/>
      <c r="DX2261" s="186"/>
      <c r="DY2261" s="186"/>
      <c r="DZ2261" s="186"/>
      <c r="EA2261" s="186"/>
      <c r="EB2261" s="186"/>
      <c r="EC2261" s="186"/>
      <c r="ED2261" s="186"/>
    </row>
    <row r="2262" spans="1:134">
      <c r="A2262" s="187"/>
      <c r="B2262" s="187"/>
      <c r="C2262" s="187"/>
      <c r="D2262" s="186"/>
      <c r="E2262" s="187"/>
      <c r="F2262" s="186"/>
      <c r="G2262" s="186"/>
      <c r="H2262" s="186"/>
      <c r="I2262" s="186"/>
      <c r="J2262" s="186"/>
      <c r="K2262" s="186"/>
      <c r="L2262" s="186"/>
      <c r="M2262" s="186"/>
      <c r="N2262" s="186"/>
      <c r="O2262" s="186"/>
      <c r="P2262" s="186"/>
      <c r="Q2262" s="186"/>
      <c r="R2262" s="186"/>
      <c r="S2262" s="186"/>
      <c r="T2262" s="186"/>
      <c r="U2262" s="186"/>
      <c r="V2262" s="186"/>
      <c r="W2262" s="186"/>
      <c r="X2262" s="186"/>
      <c r="Y2262" s="186"/>
      <c r="Z2262" s="186"/>
      <c r="AA2262" s="186"/>
      <c r="AB2262" s="186"/>
      <c r="AC2262" s="186"/>
      <c r="AD2262" s="186"/>
      <c r="AE2262" s="186"/>
      <c r="AF2262" s="186"/>
      <c r="AG2262" s="186"/>
      <c r="AH2262" s="186"/>
      <c r="AI2262" s="186"/>
      <c r="AJ2262" s="186"/>
      <c r="AK2262" s="186"/>
      <c r="AL2262" s="186"/>
      <c r="AM2262" s="186"/>
      <c r="AN2262" s="186"/>
      <c r="AO2262" s="186"/>
      <c r="AP2262" s="186"/>
      <c r="AQ2262" s="186"/>
      <c r="AR2262" s="186"/>
      <c r="AS2262" s="186"/>
      <c r="AT2262" s="186"/>
      <c r="AU2262" s="186"/>
      <c r="AV2262" s="186"/>
      <c r="AW2262" s="186"/>
      <c r="AX2262" s="186"/>
      <c r="AY2262" s="186"/>
      <c r="AZ2262" s="186"/>
      <c r="BA2262" s="186"/>
      <c r="BB2262" s="186"/>
      <c r="BC2262" s="186"/>
      <c r="BD2262" s="186"/>
      <c r="BE2262" s="186"/>
      <c r="BF2262" s="186"/>
      <c r="BG2262" s="186"/>
      <c r="BH2262" s="186"/>
      <c r="BI2262" s="186"/>
      <c r="BJ2262" s="186"/>
      <c r="BK2262" s="186"/>
      <c r="BL2262" s="186"/>
      <c r="BM2262" s="186"/>
      <c r="BN2262" s="186"/>
      <c r="BO2262" s="186"/>
      <c r="BP2262" s="186"/>
      <c r="BQ2262" s="186"/>
      <c r="BR2262" s="186"/>
      <c r="BS2262" s="186"/>
      <c r="BT2262" s="186"/>
      <c r="BU2262" s="186"/>
      <c r="BV2262" s="186"/>
      <c r="BW2262" s="186"/>
      <c r="BX2262" s="186"/>
      <c r="BY2262" s="186"/>
      <c r="BZ2262" s="186"/>
      <c r="CA2262" s="186"/>
      <c r="CB2262" s="186"/>
      <c r="CC2262" s="186"/>
      <c r="CD2262" s="186"/>
      <c r="CE2262" s="186"/>
      <c r="CF2262" s="186"/>
      <c r="CG2262" s="186"/>
      <c r="CH2262" s="186"/>
      <c r="CI2262" s="186"/>
      <c r="CJ2262" s="186"/>
      <c r="CK2262" s="186"/>
      <c r="CL2262" s="186"/>
      <c r="CM2262" s="186"/>
      <c r="CN2262" s="186"/>
      <c r="CO2262" s="186"/>
      <c r="CP2262" s="186"/>
      <c r="CQ2262" s="186"/>
      <c r="CR2262" s="186"/>
      <c r="CS2262" s="186"/>
      <c r="CT2262" s="186"/>
      <c r="CU2262" s="186"/>
      <c r="CV2262" s="186"/>
      <c r="CW2262" s="186"/>
      <c r="CX2262" s="186"/>
      <c r="CY2262" s="186"/>
      <c r="CZ2262" s="186"/>
      <c r="DA2262" s="186"/>
      <c r="DB2262" s="186"/>
      <c r="DC2262" s="186"/>
      <c r="DD2262" s="186"/>
      <c r="DE2262" s="186"/>
      <c r="DF2262" s="186"/>
      <c r="DG2262" s="186"/>
      <c r="DH2262" s="186"/>
      <c r="DI2262" s="186"/>
      <c r="DJ2262" s="186"/>
      <c r="DK2262" s="186"/>
      <c r="DL2262" s="186"/>
      <c r="DM2262" s="186"/>
      <c r="DN2262" s="186"/>
      <c r="DO2262" s="186"/>
      <c r="DP2262" s="186"/>
      <c r="DQ2262" s="186"/>
      <c r="DR2262" s="186"/>
      <c r="DS2262" s="186"/>
      <c r="DT2262" s="186"/>
      <c r="DU2262" s="186"/>
      <c r="DV2262" s="186"/>
      <c r="DW2262" s="186"/>
      <c r="DX2262" s="186"/>
      <c r="DY2262" s="186"/>
      <c r="DZ2262" s="186"/>
      <c r="EA2262" s="186"/>
      <c r="EB2262" s="186"/>
      <c r="EC2262" s="186"/>
      <c r="ED2262" s="186"/>
    </row>
    <row r="2263" spans="1:134">
      <c r="A2263" s="187"/>
      <c r="B2263" s="187"/>
      <c r="C2263" s="187"/>
      <c r="D2263" s="186"/>
      <c r="E2263" s="187"/>
      <c r="F2263" s="186"/>
      <c r="G2263" s="186"/>
      <c r="H2263" s="186"/>
      <c r="I2263" s="186"/>
      <c r="J2263" s="186"/>
      <c r="K2263" s="186"/>
      <c r="L2263" s="186"/>
      <c r="M2263" s="186"/>
      <c r="N2263" s="186"/>
      <c r="O2263" s="186"/>
      <c r="P2263" s="186"/>
      <c r="Q2263" s="186"/>
      <c r="R2263" s="186"/>
      <c r="S2263" s="186"/>
      <c r="T2263" s="186"/>
      <c r="U2263" s="186"/>
      <c r="V2263" s="186"/>
      <c r="W2263" s="186"/>
      <c r="X2263" s="186"/>
      <c r="Y2263" s="186"/>
      <c r="Z2263" s="186"/>
      <c r="AA2263" s="186"/>
      <c r="AB2263" s="186"/>
      <c r="AC2263" s="186"/>
      <c r="AD2263" s="186"/>
      <c r="AE2263" s="186"/>
      <c r="AF2263" s="186"/>
      <c r="AG2263" s="186"/>
      <c r="AH2263" s="186"/>
      <c r="AI2263" s="186"/>
      <c r="AJ2263" s="186"/>
      <c r="AK2263" s="186"/>
      <c r="AL2263" s="186"/>
      <c r="AM2263" s="186"/>
      <c r="AN2263" s="186"/>
      <c r="AO2263" s="186"/>
      <c r="AP2263" s="186"/>
      <c r="AQ2263" s="186"/>
      <c r="AR2263" s="186"/>
      <c r="AS2263" s="186"/>
      <c r="AT2263" s="186"/>
      <c r="AU2263" s="186"/>
      <c r="AV2263" s="186"/>
      <c r="AW2263" s="186"/>
      <c r="AX2263" s="186"/>
      <c r="AY2263" s="186"/>
      <c r="AZ2263" s="186"/>
      <c r="BA2263" s="186"/>
      <c r="BB2263" s="186"/>
      <c r="BC2263" s="186"/>
      <c r="BD2263" s="186"/>
      <c r="BE2263" s="186"/>
      <c r="BF2263" s="186"/>
      <c r="BG2263" s="186"/>
      <c r="BH2263" s="186"/>
      <c r="BI2263" s="186"/>
      <c r="BJ2263" s="186"/>
      <c r="BK2263" s="186"/>
      <c r="BL2263" s="186"/>
      <c r="BM2263" s="186"/>
      <c r="BN2263" s="186"/>
      <c r="BO2263" s="186"/>
      <c r="BP2263" s="186"/>
      <c r="BQ2263" s="186"/>
      <c r="BR2263" s="186"/>
      <c r="BS2263" s="186"/>
      <c r="BT2263" s="186"/>
      <c r="BU2263" s="186"/>
      <c r="BV2263" s="186"/>
      <c r="BW2263" s="186"/>
      <c r="BX2263" s="186"/>
      <c r="BY2263" s="186"/>
      <c r="BZ2263" s="186"/>
      <c r="CA2263" s="186"/>
      <c r="CB2263" s="186"/>
      <c r="CC2263" s="186"/>
      <c r="CD2263" s="186"/>
      <c r="CE2263" s="186"/>
      <c r="CF2263" s="186"/>
      <c r="CG2263" s="186"/>
      <c r="CH2263" s="186"/>
      <c r="CI2263" s="186"/>
      <c r="CJ2263" s="186"/>
      <c r="CK2263" s="186"/>
      <c r="CL2263" s="186"/>
      <c r="CM2263" s="186"/>
      <c r="CN2263" s="186"/>
      <c r="CO2263" s="186"/>
      <c r="CP2263" s="186"/>
      <c r="CQ2263" s="186"/>
      <c r="CR2263" s="186"/>
      <c r="CS2263" s="186"/>
      <c r="CT2263" s="186"/>
      <c r="CU2263" s="186"/>
      <c r="CV2263" s="186"/>
      <c r="CW2263" s="186"/>
      <c r="CX2263" s="186"/>
      <c r="CY2263" s="186"/>
      <c r="CZ2263" s="186"/>
      <c r="DA2263" s="186"/>
      <c r="DB2263" s="186"/>
      <c r="DC2263" s="186"/>
      <c r="DD2263" s="186"/>
      <c r="DE2263" s="186"/>
      <c r="DF2263" s="186"/>
      <c r="DG2263" s="186"/>
      <c r="DH2263" s="186"/>
      <c r="DI2263" s="186"/>
      <c r="DJ2263" s="186"/>
      <c r="DK2263" s="186"/>
      <c r="DL2263" s="186"/>
      <c r="DM2263" s="186"/>
      <c r="DN2263" s="186"/>
      <c r="DO2263" s="186"/>
      <c r="DP2263" s="186"/>
      <c r="DQ2263" s="186"/>
      <c r="DR2263" s="186"/>
      <c r="DS2263" s="186"/>
      <c r="DT2263" s="186"/>
      <c r="DU2263" s="186"/>
      <c r="DV2263" s="186"/>
      <c r="DW2263" s="186"/>
      <c r="DX2263" s="186"/>
      <c r="DY2263" s="186"/>
      <c r="DZ2263" s="186"/>
      <c r="EA2263" s="186"/>
      <c r="EB2263" s="186"/>
      <c r="EC2263" s="186"/>
      <c r="ED2263" s="186"/>
    </row>
    <row r="2264" spans="1:134">
      <c r="A2264" s="187"/>
      <c r="B2264" s="187"/>
      <c r="C2264" s="187"/>
      <c r="D2264" s="186"/>
      <c r="E2264" s="187"/>
      <c r="F2264" s="186"/>
      <c r="G2264" s="186"/>
      <c r="H2264" s="186"/>
      <c r="I2264" s="186"/>
      <c r="J2264" s="186"/>
      <c r="K2264" s="186"/>
      <c r="L2264" s="186"/>
      <c r="M2264" s="186"/>
      <c r="N2264" s="186"/>
      <c r="O2264" s="186"/>
      <c r="P2264" s="186"/>
      <c r="Q2264" s="186"/>
      <c r="R2264" s="186"/>
      <c r="S2264" s="186"/>
      <c r="T2264" s="186"/>
      <c r="U2264" s="186"/>
      <c r="V2264" s="186"/>
      <c r="W2264" s="186"/>
      <c r="X2264" s="186"/>
      <c r="Y2264" s="186"/>
      <c r="Z2264" s="186"/>
      <c r="AA2264" s="186"/>
      <c r="AB2264" s="186"/>
      <c r="AC2264" s="186"/>
      <c r="AD2264" s="186"/>
      <c r="AE2264" s="186"/>
      <c r="AF2264" s="186"/>
      <c r="AG2264" s="186"/>
      <c r="AH2264" s="186"/>
      <c r="AI2264" s="186"/>
      <c r="AJ2264" s="186"/>
      <c r="AK2264" s="186"/>
      <c r="AL2264" s="186"/>
      <c r="AM2264" s="186"/>
      <c r="AN2264" s="186"/>
      <c r="AO2264" s="186"/>
      <c r="AP2264" s="186"/>
      <c r="AQ2264" s="186"/>
      <c r="AR2264" s="186"/>
      <c r="AS2264" s="186"/>
      <c r="AT2264" s="186"/>
      <c r="AU2264" s="186"/>
      <c r="AV2264" s="186"/>
      <c r="AW2264" s="186"/>
      <c r="AX2264" s="186"/>
      <c r="AY2264" s="186"/>
      <c r="AZ2264" s="186"/>
      <c r="BA2264" s="186"/>
      <c r="BB2264" s="186"/>
      <c r="BC2264" s="186"/>
      <c r="BD2264" s="186"/>
      <c r="BE2264" s="186"/>
      <c r="BF2264" s="186"/>
      <c r="BG2264" s="186"/>
      <c r="BH2264" s="186"/>
      <c r="BI2264" s="186"/>
      <c r="BJ2264" s="186"/>
      <c r="BK2264" s="186"/>
      <c r="BL2264" s="186"/>
      <c r="BM2264" s="186"/>
      <c r="BN2264" s="186"/>
      <c r="BO2264" s="186"/>
      <c r="BP2264" s="186"/>
      <c r="BQ2264" s="186"/>
      <c r="BR2264" s="186"/>
      <c r="BS2264" s="186"/>
      <c r="BT2264" s="186"/>
      <c r="BU2264" s="186"/>
      <c r="BV2264" s="186"/>
      <c r="BW2264" s="186"/>
      <c r="BX2264" s="186"/>
      <c r="BY2264" s="186"/>
      <c r="BZ2264" s="186"/>
      <c r="CA2264" s="186"/>
      <c r="CB2264" s="186"/>
      <c r="CC2264" s="186"/>
      <c r="CD2264" s="186"/>
      <c r="CE2264" s="186"/>
      <c r="CF2264" s="186"/>
      <c r="CG2264" s="186"/>
      <c r="CH2264" s="186"/>
      <c r="CI2264" s="186"/>
      <c r="CJ2264" s="186"/>
      <c r="CK2264" s="186"/>
      <c r="CL2264" s="186"/>
      <c r="CM2264" s="186"/>
      <c r="CN2264" s="186"/>
      <c r="CO2264" s="186"/>
      <c r="CP2264" s="186"/>
      <c r="CQ2264" s="186"/>
      <c r="CR2264" s="186"/>
      <c r="CS2264" s="186"/>
      <c r="CT2264" s="186"/>
      <c r="CU2264" s="186"/>
      <c r="CV2264" s="186"/>
      <c r="CW2264" s="186"/>
      <c r="CX2264" s="186"/>
      <c r="CY2264" s="186"/>
      <c r="CZ2264" s="186"/>
      <c r="DA2264" s="186"/>
      <c r="DB2264" s="186"/>
      <c r="DC2264" s="186"/>
      <c r="DD2264" s="186"/>
      <c r="DE2264" s="186"/>
      <c r="DF2264" s="186"/>
      <c r="DG2264" s="186"/>
      <c r="DH2264" s="186"/>
      <c r="DI2264" s="186"/>
      <c r="DJ2264" s="186"/>
      <c r="DK2264" s="186"/>
      <c r="DL2264" s="186"/>
      <c r="DM2264" s="186"/>
      <c r="DN2264" s="186"/>
      <c r="DO2264" s="186"/>
      <c r="DP2264" s="186"/>
      <c r="DQ2264" s="186"/>
      <c r="DR2264" s="186"/>
      <c r="DS2264" s="186"/>
      <c r="DT2264" s="186"/>
      <c r="DU2264" s="186"/>
      <c r="DV2264" s="186"/>
      <c r="DW2264" s="186"/>
      <c r="DX2264" s="186"/>
      <c r="DY2264" s="186"/>
      <c r="DZ2264" s="186"/>
      <c r="EA2264" s="186"/>
      <c r="EB2264" s="186"/>
      <c r="EC2264" s="186"/>
      <c r="ED2264" s="186"/>
    </row>
    <row r="2265" spans="1:134">
      <c r="A2265" s="187"/>
      <c r="B2265" s="187"/>
      <c r="C2265" s="187"/>
      <c r="D2265" s="186"/>
      <c r="E2265" s="187"/>
      <c r="F2265" s="186"/>
      <c r="G2265" s="186"/>
      <c r="H2265" s="186"/>
      <c r="I2265" s="186"/>
      <c r="J2265" s="186"/>
      <c r="K2265" s="186"/>
      <c r="L2265" s="186"/>
      <c r="M2265" s="186"/>
      <c r="N2265" s="186"/>
      <c r="O2265" s="186"/>
      <c r="P2265" s="186"/>
      <c r="Q2265" s="186"/>
      <c r="R2265" s="186"/>
      <c r="S2265" s="186"/>
      <c r="T2265" s="186"/>
      <c r="U2265" s="186"/>
      <c r="V2265" s="186"/>
      <c r="W2265" s="186"/>
      <c r="X2265" s="186"/>
      <c r="Y2265" s="186"/>
      <c r="Z2265" s="186"/>
      <c r="AA2265" s="186"/>
      <c r="AB2265" s="186"/>
      <c r="AC2265" s="186"/>
      <c r="AD2265" s="186"/>
      <c r="AE2265" s="186"/>
      <c r="AF2265" s="186"/>
      <c r="AG2265" s="186"/>
      <c r="AH2265" s="186"/>
      <c r="AI2265" s="186"/>
      <c r="AJ2265" s="186"/>
      <c r="AK2265" s="186"/>
      <c r="AL2265" s="186"/>
      <c r="AM2265" s="186"/>
      <c r="AN2265" s="186"/>
      <c r="AO2265" s="186"/>
      <c r="AP2265" s="186"/>
      <c r="AQ2265" s="186"/>
      <c r="AR2265" s="186"/>
      <c r="AS2265" s="186"/>
      <c r="AT2265" s="186"/>
      <c r="AU2265" s="186"/>
      <c r="AV2265" s="186"/>
      <c r="AW2265" s="186"/>
      <c r="AX2265" s="186"/>
      <c r="AY2265" s="186"/>
      <c r="AZ2265" s="186"/>
      <c r="BA2265" s="186"/>
      <c r="BB2265" s="186"/>
      <c r="BC2265" s="186"/>
      <c r="BD2265" s="186"/>
      <c r="BE2265" s="186"/>
      <c r="BF2265" s="186"/>
      <c r="BG2265" s="186"/>
      <c r="BH2265" s="186"/>
      <c r="BI2265" s="186"/>
      <c r="BJ2265" s="186"/>
      <c r="BK2265" s="186"/>
      <c r="BL2265" s="186"/>
      <c r="BM2265" s="186"/>
      <c r="BN2265" s="186"/>
      <c r="BO2265" s="186"/>
      <c r="BP2265" s="186"/>
      <c r="BQ2265" s="186"/>
      <c r="BR2265" s="186"/>
      <c r="BS2265" s="186"/>
      <c r="BT2265" s="186"/>
      <c r="BU2265" s="186"/>
      <c r="BV2265" s="186"/>
      <c r="BW2265" s="186"/>
      <c r="BX2265" s="186"/>
      <c r="BY2265" s="186"/>
      <c r="BZ2265" s="186"/>
      <c r="CA2265" s="186"/>
      <c r="CB2265" s="186"/>
      <c r="CC2265" s="186"/>
      <c r="CD2265" s="186"/>
      <c r="CE2265" s="186"/>
      <c r="CF2265" s="186"/>
      <c r="CG2265" s="186"/>
      <c r="CH2265" s="186"/>
      <c r="CI2265" s="186"/>
      <c r="CJ2265" s="186"/>
      <c r="CK2265" s="186"/>
      <c r="CL2265" s="186"/>
      <c r="CM2265" s="186"/>
      <c r="CN2265" s="186"/>
      <c r="CO2265" s="186"/>
      <c r="CP2265" s="186"/>
      <c r="CQ2265" s="186"/>
      <c r="CR2265" s="186"/>
      <c r="CS2265" s="186"/>
      <c r="CT2265" s="186"/>
      <c r="CU2265" s="186"/>
      <c r="CV2265" s="186"/>
      <c r="CW2265" s="186"/>
      <c r="CX2265" s="186"/>
      <c r="CY2265" s="186"/>
      <c r="CZ2265" s="186"/>
      <c r="DA2265" s="186"/>
      <c r="DB2265" s="186"/>
      <c r="DC2265" s="186"/>
      <c r="DD2265" s="186"/>
      <c r="DE2265" s="186"/>
      <c r="DF2265" s="186"/>
      <c r="DG2265" s="186"/>
      <c r="DH2265" s="186"/>
      <c r="DI2265" s="186"/>
      <c r="DJ2265" s="186"/>
      <c r="DK2265" s="186"/>
      <c r="DL2265" s="186"/>
      <c r="DM2265" s="186"/>
      <c r="DN2265" s="186"/>
      <c r="DO2265" s="186"/>
      <c r="DP2265" s="186"/>
      <c r="DQ2265" s="186"/>
      <c r="DR2265" s="186"/>
      <c r="DS2265" s="186"/>
      <c r="DT2265" s="186"/>
      <c r="DU2265" s="186"/>
      <c r="DV2265" s="186"/>
      <c r="DW2265" s="186"/>
      <c r="DX2265" s="186"/>
      <c r="DY2265" s="186"/>
      <c r="DZ2265" s="186"/>
      <c r="EA2265" s="186"/>
      <c r="EB2265" s="186"/>
      <c r="EC2265" s="186"/>
      <c r="ED2265" s="186"/>
    </row>
    <row r="2266" spans="1:134">
      <c r="A2266" s="187"/>
      <c r="B2266" s="187"/>
      <c r="C2266" s="187"/>
      <c r="D2266" s="186"/>
      <c r="E2266" s="187"/>
      <c r="F2266" s="186"/>
      <c r="G2266" s="186"/>
      <c r="H2266" s="186"/>
      <c r="I2266" s="186"/>
      <c r="J2266" s="186"/>
      <c r="K2266" s="186"/>
      <c r="L2266" s="186"/>
      <c r="M2266" s="186"/>
      <c r="N2266" s="186"/>
      <c r="O2266" s="186"/>
      <c r="P2266" s="186"/>
      <c r="Q2266" s="186"/>
      <c r="R2266" s="186"/>
      <c r="S2266" s="186"/>
      <c r="T2266" s="186"/>
      <c r="U2266" s="186"/>
      <c r="V2266" s="186"/>
      <c r="W2266" s="186"/>
      <c r="X2266" s="186"/>
      <c r="Y2266" s="186"/>
      <c r="Z2266" s="186"/>
      <c r="AA2266" s="186"/>
      <c r="AB2266" s="186"/>
      <c r="AC2266" s="186"/>
      <c r="AD2266" s="186"/>
      <c r="AE2266" s="186"/>
      <c r="AF2266" s="186"/>
      <c r="AG2266" s="186"/>
      <c r="AH2266" s="186"/>
      <c r="AI2266" s="186"/>
      <c r="AJ2266" s="186"/>
      <c r="AK2266" s="186"/>
      <c r="AL2266" s="186"/>
      <c r="AM2266" s="186"/>
      <c r="AN2266" s="186"/>
      <c r="AO2266" s="186"/>
      <c r="AP2266" s="186"/>
      <c r="AQ2266" s="186"/>
      <c r="AR2266" s="186"/>
      <c r="AS2266" s="186"/>
      <c r="AT2266" s="186"/>
      <c r="AU2266" s="186"/>
      <c r="AV2266" s="186"/>
      <c r="AW2266" s="186"/>
      <c r="AX2266" s="186"/>
      <c r="AY2266" s="186"/>
      <c r="AZ2266" s="186"/>
      <c r="BA2266" s="186"/>
      <c r="BB2266" s="186"/>
      <c r="BC2266" s="186"/>
      <c r="BD2266" s="186"/>
      <c r="BE2266" s="186"/>
      <c r="BF2266" s="186"/>
      <c r="BG2266" s="186"/>
      <c r="BH2266" s="186"/>
      <c r="BI2266" s="186"/>
      <c r="BJ2266" s="186"/>
      <c r="BK2266" s="186"/>
      <c r="BL2266" s="186"/>
      <c r="BM2266" s="186"/>
      <c r="BN2266" s="186"/>
      <c r="BO2266" s="186"/>
      <c r="BP2266" s="186"/>
      <c r="BQ2266" s="186"/>
      <c r="BR2266" s="186"/>
      <c r="BS2266" s="186"/>
      <c r="BT2266" s="186"/>
      <c r="BU2266" s="186"/>
      <c r="BV2266" s="186"/>
      <c r="BW2266" s="186"/>
      <c r="BX2266" s="186"/>
      <c r="BY2266" s="186"/>
      <c r="BZ2266" s="186"/>
      <c r="CA2266" s="186"/>
      <c r="CB2266" s="186"/>
      <c r="CC2266" s="186"/>
      <c r="CD2266" s="186"/>
      <c r="CE2266" s="186"/>
      <c r="CF2266" s="186"/>
      <c r="CG2266" s="186"/>
      <c r="CH2266" s="186"/>
      <c r="CI2266" s="186"/>
      <c r="CJ2266" s="186"/>
      <c r="CK2266" s="186"/>
      <c r="CL2266" s="186"/>
      <c r="CM2266" s="186"/>
      <c r="CN2266" s="186"/>
      <c r="CO2266" s="186"/>
      <c r="CP2266" s="186"/>
      <c r="CQ2266" s="186"/>
      <c r="CR2266" s="186"/>
      <c r="CS2266" s="186"/>
      <c r="CT2266" s="186"/>
      <c r="CU2266" s="186"/>
      <c r="CV2266" s="186"/>
      <c r="CW2266" s="186"/>
      <c r="CX2266" s="186"/>
      <c r="CY2266" s="186"/>
      <c r="CZ2266" s="186"/>
      <c r="DA2266" s="186"/>
      <c r="DB2266" s="186"/>
      <c r="DC2266" s="186"/>
      <c r="DD2266" s="186"/>
      <c r="DE2266" s="186"/>
      <c r="DF2266" s="186"/>
      <c r="DG2266" s="186"/>
      <c r="DH2266" s="186"/>
      <c r="DI2266" s="186"/>
      <c r="DJ2266" s="186"/>
      <c r="DK2266" s="186"/>
      <c r="DL2266" s="186"/>
      <c r="DM2266" s="186"/>
      <c r="DN2266" s="186"/>
      <c r="DO2266" s="186"/>
      <c r="DP2266" s="186"/>
      <c r="DQ2266" s="186"/>
      <c r="DR2266" s="186"/>
      <c r="DS2266" s="186"/>
      <c r="DT2266" s="186"/>
      <c r="DU2266" s="186"/>
      <c r="DV2266" s="186"/>
      <c r="DW2266" s="186"/>
      <c r="DX2266" s="186"/>
      <c r="DY2266" s="186"/>
      <c r="DZ2266" s="186"/>
      <c r="EA2266" s="186"/>
      <c r="EB2266" s="186"/>
      <c r="EC2266" s="186"/>
      <c r="ED2266" s="186"/>
    </row>
    <row r="2267" spans="1:134">
      <c r="A2267" s="187"/>
      <c r="B2267" s="187"/>
      <c r="C2267" s="187"/>
      <c r="D2267" s="186"/>
      <c r="E2267" s="187"/>
      <c r="F2267" s="186"/>
      <c r="G2267" s="186"/>
      <c r="H2267" s="186"/>
      <c r="I2267" s="186"/>
      <c r="J2267" s="186"/>
      <c r="K2267" s="186"/>
      <c r="L2267" s="186"/>
      <c r="M2267" s="186"/>
      <c r="N2267" s="186"/>
      <c r="O2267" s="186"/>
      <c r="P2267" s="186"/>
      <c r="Q2267" s="186"/>
      <c r="R2267" s="186"/>
      <c r="S2267" s="186"/>
      <c r="T2267" s="186"/>
      <c r="U2267" s="186"/>
      <c r="V2267" s="186"/>
      <c r="W2267" s="186"/>
      <c r="X2267" s="186"/>
      <c r="Y2267" s="186"/>
      <c r="Z2267" s="186"/>
      <c r="AA2267" s="186"/>
      <c r="AB2267" s="186"/>
      <c r="AC2267" s="186"/>
      <c r="AD2267" s="186"/>
      <c r="AE2267" s="186"/>
      <c r="AF2267" s="186"/>
      <c r="AG2267" s="186"/>
      <c r="AH2267" s="186"/>
      <c r="AI2267" s="186"/>
      <c r="AJ2267" s="186"/>
      <c r="AK2267" s="186"/>
      <c r="AL2267" s="186"/>
      <c r="AM2267" s="186"/>
      <c r="AN2267" s="186"/>
      <c r="AO2267" s="186"/>
      <c r="AP2267" s="186"/>
      <c r="AQ2267" s="186"/>
      <c r="AR2267" s="186"/>
      <c r="AS2267" s="186"/>
      <c r="AT2267" s="186"/>
      <c r="AU2267" s="186"/>
      <c r="AV2267" s="186"/>
      <c r="AW2267" s="186"/>
      <c r="AX2267" s="186"/>
      <c r="AY2267" s="186"/>
      <c r="AZ2267" s="186"/>
      <c r="BA2267" s="186"/>
      <c r="BB2267" s="186"/>
      <c r="BC2267" s="186"/>
      <c r="BD2267" s="186"/>
      <c r="BE2267" s="186"/>
      <c r="BF2267" s="186"/>
      <c r="BG2267" s="186"/>
      <c r="BH2267" s="186"/>
      <c r="BI2267" s="186"/>
      <c r="BJ2267" s="186"/>
      <c r="BK2267" s="186"/>
      <c r="BL2267" s="186"/>
      <c r="BM2267" s="186"/>
      <c r="BN2267" s="186"/>
      <c r="BO2267" s="186"/>
      <c r="BP2267" s="186"/>
      <c r="BQ2267" s="186"/>
      <c r="BR2267" s="186"/>
      <c r="BS2267" s="186"/>
      <c r="BT2267" s="186"/>
      <c r="BU2267" s="186"/>
      <c r="BV2267" s="186"/>
      <c r="BW2267" s="186"/>
      <c r="BX2267" s="186"/>
      <c r="BY2267" s="186"/>
      <c r="BZ2267" s="186"/>
      <c r="CA2267" s="186"/>
      <c r="CB2267" s="186"/>
      <c r="CC2267" s="186"/>
      <c r="CD2267" s="186"/>
      <c r="CE2267" s="186"/>
      <c r="CF2267" s="186"/>
      <c r="CG2267" s="186"/>
      <c r="CH2267" s="186"/>
      <c r="CI2267" s="186"/>
      <c r="CJ2267" s="186"/>
      <c r="CK2267" s="186"/>
      <c r="CL2267" s="186"/>
      <c r="CM2267" s="186"/>
      <c r="CN2267" s="186"/>
      <c r="CO2267" s="186"/>
      <c r="CP2267" s="186"/>
      <c r="CQ2267" s="186"/>
      <c r="CR2267" s="186"/>
      <c r="CS2267" s="186"/>
      <c r="CT2267" s="186"/>
      <c r="CU2267" s="186"/>
      <c r="CV2267" s="186"/>
      <c r="CW2267" s="186"/>
      <c r="CX2267" s="186"/>
      <c r="CY2267" s="186"/>
      <c r="CZ2267" s="186"/>
      <c r="DA2267" s="186"/>
      <c r="DB2267" s="186"/>
      <c r="DC2267" s="186"/>
      <c r="DD2267" s="186"/>
      <c r="DE2267" s="186"/>
      <c r="DF2267" s="186"/>
      <c r="DG2267" s="186"/>
      <c r="DH2267" s="186"/>
      <c r="DI2267" s="186"/>
      <c r="DJ2267" s="186"/>
      <c r="DK2267" s="186"/>
      <c r="DL2267" s="186"/>
      <c r="DM2267" s="186"/>
      <c r="DN2267" s="186"/>
      <c r="DO2267" s="186"/>
      <c r="DP2267" s="186"/>
      <c r="DQ2267" s="186"/>
      <c r="DR2267" s="186"/>
      <c r="DS2267" s="186"/>
      <c r="DT2267" s="186"/>
      <c r="DU2267" s="186"/>
      <c r="DV2267" s="186"/>
      <c r="DW2267" s="186"/>
      <c r="DX2267" s="186"/>
      <c r="DY2267" s="186"/>
      <c r="DZ2267" s="186"/>
      <c r="EA2267" s="186"/>
      <c r="EB2267" s="186"/>
      <c r="EC2267" s="186"/>
      <c r="ED2267" s="186"/>
    </row>
    <row r="2268" spans="1:134">
      <c r="A2268" s="187"/>
      <c r="B2268" s="187"/>
      <c r="C2268" s="187"/>
      <c r="D2268" s="186"/>
      <c r="E2268" s="187"/>
      <c r="F2268" s="186"/>
      <c r="G2268" s="186"/>
      <c r="H2268" s="186"/>
      <c r="I2268" s="186"/>
      <c r="J2268" s="186"/>
      <c r="K2268" s="186"/>
      <c r="L2268" s="186"/>
      <c r="M2268" s="186"/>
      <c r="N2268" s="186"/>
      <c r="O2268" s="186"/>
      <c r="P2268" s="186"/>
      <c r="Q2268" s="186"/>
      <c r="R2268" s="186"/>
      <c r="S2268" s="186"/>
      <c r="T2268" s="186"/>
      <c r="U2268" s="186"/>
      <c r="V2268" s="186"/>
      <c r="W2268" s="186"/>
      <c r="X2268" s="186"/>
      <c r="Y2268" s="186"/>
      <c r="Z2268" s="186"/>
      <c r="AA2268" s="186"/>
      <c r="AB2268" s="186"/>
      <c r="AC2268" s="186"/>
      <c r="AD2268" s="186"/>
      <c r="AE2268" s="186"/>
      <c r="AF2268" s="186"/>
      <c r="AG2268" s="186"/>
      <c r="AH2268" s="186"/>
      <c r="AI2268" s="186"/>
      <c r="AJ2268" s="186"/>
      <c r="AK2268" s="186"/>
      <c r="AL2268" s="186"/>
      <c r="AM2268" s="186"/>
      <c r="AN2268" s="186"/>
      <c r="AO2268" s="186"/>
      <c r="AP2268" s="186"/>
      <c r="AQ2268" s="186"/>
      <c r="AR2268" s="186"/>
      <c r="AS2268" s="186"/>
      <c r="AT2268" s="186"/>
      <c r="AU2268" s="186"/>
      <c r="AV2268" s="186"/>
      <c r="AW2268" s="186"/>
      <c r="AX2268" s="186"/>
      <c r="AY2268" s="186"/>
      <c r="AZ2268" s="186"/>
      <c r="BA2268" s="186"/>
      <c r="BB2268" s="186"/>
      <c r="BC2268" s="186"/>
      <c r="BD2268" s="186"/>
      <c r="BE2268" s="186"/>
      <c r="BF2268" s="186"/>
      <c r="BG2268" s="186"/>
      <c r="BH2268" s="186"/>
      <c r="BI2268" s="186"/>
      <c r="BJ2268" s="186"/>
      <c r="BK2268" s="186"/>
      <c r="BL2268" s="186"/>
      <c r="BM2268" s="186"/>
      <c r="BN2268" s="186"/>
      <c r="BO2268" s="186"/>
      <c r="BP2268" s="186"/>
      <c r="BQ2268" s="186"/>
      <c r="BR2268" s="186"/>
      <c r="BS2268" s="186"/>
      <c r="BT2268" s="186"/>
      <c r="BU2268" s="186"/>
      <c r="BV2268" s="186"/>
      <c r="BW2268" s="186"/>
      <c r="BX2268" s="186"/>
      <c r="BY2268" s="186"/>
      <c r="BZ2268" s="186"/>
      <c r="CA2268" s="186"/>
      <c r="CB2268" s="186"/>
      <c r="CC2268" s="186"/>
      <c r="CD2268" s="186"/>
      <c r="CE2268" s="186"/>
      <c r="CF2268" s="186"/>
      <c r="CG2268" s="186"/>
      <c r="CH2268" s="186"/>
      <c r="CI2268" s="186"/>
      <c r="CJ2268" s="186"/>
      <c r="CK2268" s="186"/>
      <c r="CL2268" s="186"/>
      <c r="CM2268" s="186"/>
      <c r="CN2268" s="186"/>
      <c r="CO2268" s="186"/>
      <c r="CP2268" s="186"/>
      <c r="CQ2268" s="186"/>
      <c r="CR2268" s="186"/>
      <c r="CS2268" s="186"/>
      <c r="CT2268" s="186"/>
      <c r="CU2268" s="186"/>
      <c r="CV2268" s="186"/>
      <c r="CW2268" s="186"/>
      <c r="CX2268" s="186"/>
      <c r="CY2268" s="186"/>
      <c r="CZ2268" s="186"/>
      <c r="DA2268" s="186"/>
      <c r="DB2268" s="186"/>
      <c r="DC2268" s="186"/>
      <c r="DD2268" s="186"/>
      <c r="DE2268" s="186"/>
      <c r="DF2268" s="186"/>
      <c r="DG2268" s="186"/>
      <c r="DH2268" s="186"/>
      <c r="DI2268" s="186"/>
      <c r="DJ2268" s="186"/>
      <c r="DK2268" s="186"/>
      <c r="DL2268" s="186"/>
      <c r="DM2268" s="186"/>
      <c r="DN2268" s="186"/>
      <c r="DO2268" s="186"/>
      <c r="DP2268" s="186"/>
      <c r="DQ2268" s="186"/>
      <c r="DR2268" s="186"/>
      <c r="DS2268" s="186"/>
      <c r="DT2268" s="186"/>
      <c r="DU2268" s="186"/>
      <c r="DV2268" s="186"/>
      <c r="DW2268" s="186"/>
      <c r="DX2268" s="186"/>
      <c r="DY2268" s="186"/>
      <c r="DZ2268" s="186"/>
      <c r="EA2268" s="186"/>
      <c r="EB2268" s="186"/>
      <c r="EC2268" s="186"/>
      <c r="ED2268" s="186"/>
    </row>
    <row r="2269" spans="1:134">
      <c r="A2269" s="187"/>
      <c r="B2269" s="187"/>
      <c r="C2269" s="187"/>
      <c r="D2269" s="186"/>
      <c r="E2269" s="187"/>
      <c r="F2269" s="186"/>
      <c r="G2269" s="186"/>
      <c r="H2269" s="186"/>
      <c r="I2269" s="186"/>
      <c r="J2269" s="186"/>
      <c r="K2269" s="186"/>
      <c r="L2269" s="186"/>
      <c r="M2269" s="186"/>
      <c r="N2269" s="186"/>
      <c r="O2269" s="186"/>
      <c r="P2269" s="186"/>
      <c r="Q2269" s="186"/>
      <c r="R2269" s="186"/>
      <c r="S2269" s="186"/>
      <c r="T2269" s="186"/>
      <c r="U2269" s="186"/>
      <c r="V2269" s="186"/>
      <c r="W2269" s="186"/>
      <c r="X2269" s="186"/>
      <c r="Y2269" s="186"/>
      <c r="Z2269" s="186"/>
      <c r="AA2269" s="186"/>
      <c r="AB2269" s="186"/>
      <c r="AC2269" s="186"/>
      <c r="AD2269" s="186"/>
      <c r="AE2269" s="186"/>
      <c r="AF2269" s="186"/>
      <c r="AG2269" s="186"/>
      <c r="AH2269" s="186"/>
      <c r="AI2269" s="186"/>
      <c r="AJ2269" s="186"/>
      <c r="AK2269" s="186"/>
      <c r="AL2269" s="186"/>
      <c r="AM2269" s="186"/>
      <c r="AN2269" s="186"/>
      <c r="AO2269" s="186"/>
      <c r="AP2269" s="186"/>
      <c r="AQ2269" s="186"/>
      <c r="AR2269" s="186"/>
      <c r="AS2269" s="186"/>
      <c r="AT2269" s="186"/>
      <c r="AU2269" s="186"/>
      <c r="AV2269" s="186"/>
      <c r="AW2269" s="186"/>
      <c r="AX2269" s="186"/>
      <c r="AY2269" s="186"/>
      <c r="AZ2269" s="186"/>
      <c r="BA2269" s="186"/>
      <c r="BB2269" s="186"/>
      <c r="BC2269" s="186"/>
      <c r="BD2269" s="186"/>
      <c r="BE2269" s="186"/>
      <c r="BF2269" s="186"/>
      <c r="BG2269" s="186"/>
      <c r="BH2269" s="186"/>
      <c r="BI2269" s="186"/>
      <c r="BJ2269" s="186"/>
      <c r="BK2269" s="186"/>
      <c r="BL2269" s="186"/>
      <c r="BM2269" s="186"/>
      <c r="BN2269" s="186"/>
      <c r="BO2269" s="186"/>
      <c r="BP2269" s="186"/>
      <c r="BQ2269" s="186"/>
      <c r="BR2269" s="186"/>
      <c r="BS2269" s="186"/>
      <c r="BT2269" s="186"/>
      <c r="BU2269" s="186"/>
      <c r="BV2269" s="186"/>
      <c r="BW2269" s="186"/>
      <c r="BX2269" s="186"/>
      <c r="BY2269" s="186"/>
      <c r="BZ2269" s="186"/>
      <c r="CA2269" s="186"/>
      <c r="CB2269" s="186"/>
      <c r="CC2269" s="186"/>
      <c r="CD2269" s="186"/>
      <c r="CE2269" s="186"/>
      <c r="CF2269" s="186"/>
      <c r="CG2269" s="186"/>
      <c r="CH2269" s="186"/>
      <c r="CI2269" s="186"/>
      <c r="CJ2269" s="186"/>
      <c r="CK2269" s="186"/>
      <c r="CL2269" s="186"/>
      <c r="CM2269" s="186"/>
      <c r="CN2269" s="186"/>
      <c r="CO2269" s="186"/>
      <c r="CP2269" s="186"/>
      <c r="CQ2269" s="186"/>
      <c r="CR2269" s="186"/>
      <c r="CS2269" s="186"/>
      <c r="CT2269" s="186"/>
      <c r="CU2269" s="186"/>
      <c r="CV2269" s="186"/>
      <c r="CW2269" s="186"/>
      <c r="CX2269" s="186"/>
      <c r="CY2269" s="186"/>
      <c r="CZ2269" s="186"/>
      <c r="DA2269" s="186"/>
      <c r="DB2269" s="186"/>
      <c r="DC2269" s="186"/>
      <c r="DD2269" s="186"/>
      <c r="DE2269" s="186"/>
      <c r="DF2269" s="186"/>
      <c r="DG2269" s="186"/>
      <c r="DH2269" s="186"/>
      <c r="DI2269" s="186"/>
      <c r="DJ2269" s="186"/>
      <c r="DK2269" s="186"/>
      <c r="DL2269" s="186"/>
      <c r="DM2269" s="186"/>
      <c r="DN2269" s="186"/>
      <c r="DO2269" s="186"/>
      <c r="DP2269" s="186"/>
      <c r="DQ2269" s="186"/>
      <c r="DR2269" s="186"/>
      <c r="DS2269" s="186"/>
      <c r="DT2269" s="186"/>
      <c r="DU2269" s="186"/>
      <c r="DV2269" s="186"/>
      <c r="DW2269" s="186"/>
      <c r="DX2269" s="186"/>
      <c r="DY2269" s="186"/>
      <c r="DZ2269" s="186"/>
      <c r="EA2269" s="186"/>
      <c r="EB2269" s="186"/>
      <c r="EC2269" s="186"/>
      <c r="ED2269" s="186"/>
    </row>
    <row r="2270" spans="1:134">
      <c r="A2270" s="187"/>
      <c r="B2270" s="187"/>
      <c r="C2270" s="187"/>
      <c r="D2270" s="186"/>
      <c r="E2270" s="187"/>
      <c r="F2270" s="186"/>
      <c r="G2270" s="186"/>
      <c r="H2270" s="186"/>
      <c r="I2270" s="186"/>
      <c r="J2270" s="186"/>
      <c r="K2270" s="186"/>
      <c r="L2270" s="186"/>
      <c r="M2270" s="186"/>
      <c r="N2270" s="186"/>
      <c r="O2270" s="186"/>
      <c r="P2270" s="186"/>
      <c r="Q2270" s="186"/>
      <c r="R2270" s="186"/>
      <c r="S2270" s="186"/>
      <c r="T2270" s="186"/>
      <c r="U2270" s="186"/>
      <c r="V2270" s="186"/>
      <c r="W2270" s="186"/>
      <c r="X2270" s="186"/>
      <c r="Y2270" s="186"/>
      <c r="Z2270" s="186"/>
      <c r="AA2270" s="186"/>
      <c r="AB2270" s="186"/>
      <c r="AC2270" s="186"/>
      <c r="AD2270" s="186"/>
      <c r="AE2270" s="186"/>
      <c r="AF2270" s="186"/>
      <c r="AG2270" s="186"/>
      <c r="AH2270" s="186"/>
      <c r="AI2270" s="186"/>
      <c r="AJ2270" s="186"/>
      <c r="AK2270" s="186"/>
      <c r="AL2270" s="186"/>
      <c r="AM2270" s="186"/>
      <c r="AN2270" s="186"/>
      <c r="AO2270" s="186"/>
      <c r="AP2270" s="186"/>
      <c r="AQ2270" s="186"/>
      <c r="AR2270" s="186"/>
      <c r="AS2270" s="186"/>
      <c r="AT2270" s="186"/>
      <c r="AU2270" s="186"/>
      <c r="AV2270" s="186"/>
      <c r="AW2270" s="186"/>
      <c r="AX2270" s="186"/>
      <c r="AY2270" s="186"/>
      <c r="AZ2270" s="186"/>
      <c r="BA2270" s="186"/>
      <c r="BB2270" s="186"/>
      <c r="BC2270" s="186"/>
      <c r="BD2270" s="186"/>
      <c r="BE2270" s="186"/>
      <c r="BF2270" s="186"/>
      <c r="BG2270" s="186"/>
      <c r="BH2270" s="186"/>
      <c r="BI2270" s="186"/>
      <c r="BJ2270" s="186"/>
      <c r="BK2270" s="186"/>
      <c r="BL2270" s="186"/>
      <c r="BM2270" s="186"/>
      <c r="BN2270" s="186"/>
      <c r="BO2270" s="186"/>
      <c r="BP2270" s="186"/>
      <c r="BQ2270" s="186"/>
      <c r="BR2270" s="186"/>
      <c r="BS2270" s="186"/>
      <c r="BT2270" s="186"/>
      <c r="BU2270" s="186"/>
      <c r="BV2270" s="186"/>
      <c r="BW2270" s="186"/>
      <c r="BX2270" s="186"/>
      <c r="BY2270" s="186"/>
      <c r="BZ2270" s="186"/>
      <c r="CA2270" s="186"/>
      <c r="CB2270" s="186"/>
      <c r="CC2270" s="186"/>
      <c r="CD2270" s="186"/>
      <c r="CE2270" s="186"/>
      <c r="CF2270" s="186"/>
      <c r="CG2270" s="186"/>
      <c r="CH2270" s="186"/>
      <c r="CI2270" s="186"/>
      <c r="CJ2270" s="186"/>
      <c r="CK2270" s="186"/>
      <c r="CL2270" s="186"/>
      <c r="CM2270" s="186"/>
      <c r="CN2270" s="186"/>
      <c r="CO2270" s="186"/>
      <c r="CP2270" s="186"/>
      <c r="CQ2270" s="186"/>
      <c r="CR2270" s="186"/>
      <c r="CS2270" s="186"/>
      <c r="CT2270" s="186"/>
      <c r="CU2270" s="186"/>
      <c r="CV2270" s="186"/>
      <c r="CW2270" s="186"/>
      <c r="CX2270" s="186"/>
      <c r="CY2270" s="186"/>
      <c r="CZ2270" s="186"/>
      <c r="DA2270" s="186"/>
      <c r="DB2270" s="186"/>
      <c r="DC2270" s="186"/>
      <c r="DD2270" s="186"/>
      <c r="DE2270" s="186"/>
      <c r="DF2270" s="186"/>
      <c r="DG2270" s="186"/>
      <c r="DH2270" s="186"/>
      <c r="DI2270" s="186"/>
      <c r="DJ2270" s="186"/>
      <c r="DK2270" s="186"/>
      <c r="DL2270" s="186"/>
      <c r="DM2270" s="186"/>
      <c r="DN2270" s="186"/>
      <c r="DO2270" s="186"/>
      <c r="DP2270" s="186"/>
      <c r="DQ2270" s="186"/>
      <c r="DR2270" s="186"/>
      <c r="DS2270" s="186"/>
      <c r="DT2270" s="186"/>
      <c r="DU2270" s="186"/>
      <c r="DV2270" s="186"/>
      <c r="DW2270" s="186"/>
      <c r="DX2270" s="186"/>
      <c r="DY2270" s="186"/>
      <c r="DZ2270" s="186"/>
      <c r="EA2270" s="186"/>
      <c r="EB2270" s="186"/>
      <c r="EC2270" s="186"/>
      <c r="ED2270" s="186"/>
    </row>
    <row r="2271" spans="1:134">
      <c r="C2271" s="187"/>
      <c r="D2271" s="186"/>
      <c r="E2271" s="187"/>
      <c r="F2271" s="186"/>
      <c r="G2271" s="186"/>
      <c r="H2271" s="186"/>
      <c r="I2271" s="186"/>
      <c r="J2271" s="186"/>
      <c r="K2271" s="186"/>
      <c r="L2271" s="186"/>
      <c r="M2271" s="186"/>
      <c r="N2271" s="186"/>
      <c r="O2271" s="186"/>
      <c r="P2271" s="186"/>
      <c r="Q2271" s="186"/>
      <c r="R2271" s="186"/>
      <c r="S2271" s="186"/>
      <c r="T2271" s="186"/>
      <c r="U2271" s="186"/>
      <c r="V2271" s="186"/>
      <c r="W2271" s="186"/>
      <c r="X2271" s="186"/>
      <c r="Y2271" s="186"/>
      <c r="Z2271" s="186"/>
      <c r="AA2271" s="186"/>
      <c r="AB2271" s="186"/>
      <c r="AC2271" s="186"/>
      <c r="AD2271" s="186"/>
      <c r="AE2271" s="186"/>
      <c r="AF2271" s="186"/>
      <c r="AG2271" s="186"/>
      <c r="AH2271" s="186"/>
      <c r="AI2271" s="186"/>
      <c r="AJ2271" s="186"/>
      <c r="AK2271" s="186"/>
      <c r="AL2271" s="186"/>
      <c r="AM2271" s="186"/>
      <c r="AN2271" s="186"/>
      <c r="AO2271" s="186"/>
      <c r="AP2271" s="186"/>
      <c r="AQ2271" s="186"/>
      <c r="AR2271" s="186"/>
      <c r="AS2271" s="186"/>
      <c r="AT2271" s="186"/>
      <c r="AU2271" s="186"/>
      <c r="AV2271" s="186"/>
      <c r="AW2271" s="186"/>
      <c r="AX2271" s="186"/>
      <c r="AY2271" s="186"/>
      <c r="AZ2271" s="186"/>
      <c r="BA2271" s="186"/>
      <c r="BB2271" s="186"/>
      <c r="BC2271" s="186"/>
      <c r="BD2271" s="186"/>
      <c r="BE2271" s="186"/>
      <c r="BF2271" s="186"/>
      <c r="BG2271" s="186"/>
      <c r="BH2271" s="186"/>
      <c r="BI2271" s="186"/>
      <c r="BJ2271" s="186"/>
      <c r="BK2271" s="186"/>
      <c r="BL2271" s="186"/>
      <c r="BM2271" s="186"/>
      <c r="BN2271" s="186"/>
      <c r="BO2271" s="186"/>
      <c r="BP2271" s="186"/>
      <c r="BQ2271" s="186"/>
      <c r="BR2271" s="186"/>
      <c r="BS2271" s="186"/>
      <c r="BT2271" s="186"/>
      <c r="BU2271" s="186"/>
      <c r="BV2271" s="186"/>
      <c r="BW2271" s="186"/>
      <c r="BX2271" s="186"/>
      <c r="BY2271" s="186"/>
      <c r="BZ2271" s="186"/>
      <c r="CA2271" s="186"/>
      <c r="CB2271" s="186"/>
      <c r="CC2271" s="186"/>
      <c r="CD2271" s="186"/>
      <c r="CE2271" s="186"/>
      <c r="CF2271" s="186"/>
      <c r="CG2271" s="186"/>
      <c r="CH2271" s="186"/>
      <c r="CI2271" s="186"/>
      <c r="CJ2271" s="186"/>
      <c r="CK2271" s="186"/>
      <c r="CL2271" s="186"/>
      <c r="CM2271" s="186"/>
      <c r="CN2271" s="186"/>
      <c r="CO2271" s="186"/>
      <c r="CP2271" s="186"/>
      <c r="CQ2271" s="186"/>
      <c r="CR2271" s="186"/>
      <c r="CS2271" s="186"/>
      <c r="CT2271" s="186"/>
      <c r="CU2271" s="186"/>
      <c r="CV2271" s="186"/>
      <c r="CW2271" s="186"/>
      <c r="CX2271" s="186"/>
      <c r="CY2271" s="186"/>
      <c r="CZ2271" s="186"/>
      <c r="DA2271" s="186"/>
      <c r="DB2271" s="186"/>
      <c r="DC2271" s="186"/>
      <c r="DD2271" s="186"/>
      <c r="DE2271" s="186"/>
      <c r="DF2271" s="186"/>
      <c r="DG2271" s="186"/>
      <c r="DH2271" s="186"/>
      <c r="DI2271" s="186"/>
      <c r="DJ2271" s="186"/>
      <c r="DK2271" s="186"/>
      <c r="DL2271" s="186"/>
      <c r="DM2271" s="186"/>
      <c r="DN2271" s="186"/>
      <c r="DO2271" s="186"/>
      <c r="DP2271" s="186"/>
      <c r="DQ2271" s="186"/>
      <c r="DR2271" s="186"/>
      <c r="DS2271" s="186"/>
      <c r="DT2271" s="186"/>
      <c r="DU2271" s="186"/>
      <c r="DV2271" s="186"/>
      <c r="DW2271" s="186"/>
      <c r="DX2271" s="186"/>
      <c r="DY2271" s="186"/>
      <c r="DZ2271" s="186"/>
      <c r="EA2271" s="186"/>
      <c r="EB2271" s="186"/>
      <c r="EC2271" s="186"/>
      <c r="ED2271" s="186"/>
    </row>
    <row r="2272" spans="1:134">
      <c r="C2272" s="187"/>
      <c r="D2272" s="186"/>
      <c r="E2272" s="187"/>
      <c r="F2272" s="186"/>
      <c r="G2272" s="186"/>
      <c r="H2272" s="186"/>
      <c r="I2272" s="186"/>
      <c r="J2272" s="186"/>
      <c r="K2272" s="186"/>
      <c r="L2272" s="186"/>
      <c r="M2272" s="186"/>
      <c r="N2272" s="186"/>
      <c r="O2272" s="186"/>
      <c r="P2272" s="186"/>
      <c r="Q2272" s="186"/>
      <c r="R2272" s="186"/>
      <c r="S2272" s="186"/>
      <c r="T2272" s="186"/>
      <c r="U2272" s="186"/>
      <c r="V2272" s="186"/>
      <c r="W2272" s="186"/>
      <c r="X2272" s="186"/>
      <c r="Y2272" s="186"/>
      <c r="Z2272" s="186"/>
      <c r="AA2272" s="186"/>
      <c r="AB2272" s="186"/>
      <c r="AC2272" s="186"/>
      <c r="AD2272" s="186"/>
      <c r="AE2272" s="186"/>
      <c r="AF2272" s="186"/>
      <c r="AG2272" s="186"/>
      <c r="AH2272" s="186"/>
      <c r="AI2272" s="186"/>
      <c r="AJ2272" s="186"/>
      <c r="AK2272" s="186"/>
      <c r="AL2272" s="186"/>
      <c r="AM2272" s="186"/>
      <c r="AN2272" s="186"/>
      <c r="AO2272" s="186"/>
      <c r="AP2272" s="186"/>
      <c r="AQ2272" s="186"/>
      <c r="AR2272" s="186"/>
      <c r="AS2272" s="186"/>
      <c r="AT2272" s="186"/>
      <c r="AU2272" s="186"/>
      <c r="AV2272" s="186"/>
      <c r="AW2272" s="186"/>
      <c r="AX2272" s="186"/>
      <c r="AY2272" s="186"/>
      <c r="AZ2272" s="186"/>
      <c r="BA2272" s="186"/>
      <c r="BB2272" s="186"/>
      <c r="BC2272" s="186"/>
      <c r="BD2272" s="186"/>
      <c r="BE2272" s="186"/>
      <c r="BF2272" s="186"/>
      <c r="BG2272" s="186"/>
      <c r="BH2272" s="186"/>
      <c r="BI2272" s="186"/>
      <c r="BJ2272" s="186"/>
      <c r="BK2272" s="186"/>
      <c r="BL2272" s="186"/>
      <c r="BM2272" s="186"/>
      <c r="BN2272" s="186"/>
      <c r="BO2272" s="186"/>
      <c r="BP2272" s="186"/>
      <c r="BQ2272" s="186"/>
      <c r="BR2272" s="186"/>
      <c r="BS2272" s="186"/>
      <c r="BT2272" s="186"/>
      <c r="BU2272" s="186"/>
      <c r="BV2272" s="186"/>
      <c r="BW2272" s="186"/>
      <c r="BX2272" s="186"/>
      <c r="BY2272" s="186"/>
      <c r="BZ2272" s="186"/>
      <c r="CA2272" s="186"/>
      <c r="CB2272" s="186"/>
      <c r="CC2272" s="186"/>
      <c r="CD2272" s="186"/>
      <c r="CE2272" s="186"/>
      <c r="CF2272" s="186"/>
      <c r="CG2272" s="186"/>
      <c r="CH2272" s="186"/>
      <c r="CI2272" s="186"/>
      <c r="CJ2272" s="186"/>
      <c r="CK2272" s="186"/>
      <c r="CL2272" s="186"/>
      <c r="CM2272" s="186"/>
      <c r="CN2272" s="186"/>
      <c r="CO2272" s="186"/>
      <c r="CP2272" s="186"/>
      <c r="CQ2272" s="186"/>
      <c r="CR2272" s="186"/>
      <c r="CS2272" s="186"/>
      <c r="CT2272" s="186"/>
      <c r="CU2272" s="186"/>
      <c r="CV2272" s="186"/>
      <c r="CW2272" s="186"/>
      <c r="CX2272" s="186"/>
      <c r="CY2272" s="186"/>
      <c r="CZ2272" s="186"/>
      <c r="DA2272" s="186"/>
      <c r="DB2272" s="186"/>
      <c r="DC2272" s="186"/>
      <c r="DD2272" s="186"/>
      <c r="DE2272" s="186"/>
      <c r="DF2272" s="186"/>
      <c r="DG2272" s="186"/>
      <c r="DH2272" s="186"/>
      <c r="DI2272" s="186"/>
      <c r="DJ2272" s="186"/>
      <c r="DK2272" s="186"/>
      <c r="DL2272" s="186"/>
      <c r="DM2272" s="186"/>
      <c r="DN2272" s="186"/>
      <c r="DO2272" s="186"/>
      <c r="DP2272" s="186"/>
      <c r="DQ2272" s="186"/>
      <c r="DR2272" s="186"/>
      <c r="DS2272" s="186"/>
      <c r="DT2272" s="186"/>
      <c r="DU2272" s="186"/>
      <c r="DV2272" s="186"/>
      <c r="DW2272" s="186"/>
      <c r="DX2272" s="186"/>
      <c r="DY2272" s="186"/>
      <c r="DZ2272" s="186"/>
      <c r="EA2272" s="186"/>
      <c r="EB2272" s="186"/>
      <c r="EC2272" s="186"/>
      <c r="ED2272" s="186"/>
    </row>
    <row r="2273" spans="3:134">
      <c r="C2273" s="187"/>
      <c r="D2273" s="186"/>
      <c r="E2273" s="187"/>
      <c r="F2273" s="186"/>
      <c r="G2273" s="186"/>
      <c r="H2273" s="186"/>
      <c r="I2273" s="186"/>
      <c r="J2273" s="186"/>
      <c r="K2273" s="186"/>
      <c r="L2273" s="186"/>
      <c r="M2273" s="186"/>
      <c r="N2273" s="186"/>
      <c r="O2273" s="186"/>
      <c r="P2273" s="186"/>
      <c r="Q2273" s="186"/>
      <c r="R2273" s="186"/>
      <c r="S2273" s="186"/>
      <c r="T2273" s="186"/>
      <c r="U2273" s="186"/>
      <c r="V2273" s="186"/>
      <c r="W2273" s="186"/>
      <c r="X2273" s="186"/>
      <c r="Y2273" s="186"/>
      <c r="Z2273" s="186"/>
      <c r="AA2273" s="186"/>
      <c r="AB2273" s="186"/>
      <c r="AC2273" s="186"/>
      <c r="AD2273" s="186"/>
      <c r="AE2273" s="186"/>
      <c r="AF2273" s="186"/>
      <c r="AG2273" s="186"/>
      <c r="AH2273" s="186"/>
      <c r="AI2273" s="186"/>
      <c r="AJ2273" s="186"/>
      <c r="AK2273" s="186"/>
      <c r="AL2273" s="186"/>
      <c r="AM2273" s="186"/>
      <c r="AN2273" s="186"/>
      <c r="AO2273" s="186"/>
      <c r="AP2273" s="186"/>
      <c r="AQ2273" s="186"/>
      <c r="AR2273" s="186"/>
      <c r="AS2273" s="186"/>
      <c r="AT2273" s="186"/>
      <c r="AU2273" s="186"/>
      <c r="AV2273" s="186"/>
      <c r="AW2273" s="186"/>
      <c r="AX2273" s="186"/>
      <c r="AY2273" s="186"/>
      <c r="AZ2273" s="186"/>
      <c r="BA2273" s="186"/>
      <c r="BB2273" s="186"/>
      <c r="BC2273" s="186"/>
      <c r="BD2273" s="186"/>
      <c r="BE2273" s="186"/>
      <c r="BF2273" s="186"/>
      <c r="BG2273" s="186"/>
      <c r="BH2273" s="186"/>
      <c r="BI2273" s="186"/>
      <c r="BJ2273" s="186"/>
      <c r="BK2273" s="186"/>
      <c r="BL2273" s="186"/>
      <c r="BM2273" s="186"/>
      <c r="BN2273" s="186"/>
      <c r="BO2273" s="186"/>
      <c r="BP2273" s="186"/>
      <c r="BQ2273" s="186"/>
      <c r="BR2273" s="186"/>
      <c r="BS2273" s="186"/>
      <c r="BT2273" s="186"/>
      <c r="BU2273" s="186"/>
      <c r="BV2273" s="186"/>
      <c r="BW2273" s="186"/>
      <c r="BX2273" s="186"/>
      <c r="BY2273" s="186"/>
      <c r="BZ2273" s="186"/>
      <c r="CA2273" s="186"/>
      <c r="CB2273" s="186"/>
      <c r="CC2273" s="186"/>
      <c r="CD2273" s="186"/>
      <c r="CE2273" s="186"/>
      <c r="CF2273" s="186"/>
      <c r="CG2273" s="186"/>
      <c r="CH2273" s="186"/>
      <c r="CI2273" s="186"/>
      <c r="CJ2273" s="186"/>
      <c r="CK2273" s="186"/>
      <c r="CL2273" s="186"/>
      <c r="CM2273" s="186"/>
      <c r="CN2273" s="186"/>
      <c r="CO2273" s="186"/>
      <c r="CP2273" s="186"/>
      <c r="CQ2273" s="186"/>
      <c r="CR2273" s="186"/>
      <c r="CS2273" s="186"/>
      <c r="CT2273" s="186"/>
      <c r="CU2273" s="186"/>
      <c r="CV2273" s="186"/>
      <c r="CW2273" s="186"/>
      <c r="CX2273" s="186"/>
      <c r="CY2273" s="186"/>
      <c r="CZ2273" s="186"/>
      <c r="DA2273" s="186"/>
      <c r="DB2273" s="186"/>
      <c r="DC2273" s="186"/>
      <c r="DD2273" s="186"/>
      <c r="DE2273" s="186"/>
      <c r="DF2273" s="186"/>
      <c r="DG2273" s="186"/>
      <c r="DH2273" s="186"/>
      <c r="DI2273" s="186"/>
      <c r="DJ2273" s="186"/>
      <c r="DK2273" s="186"/>
      <c r="DL2273" s="186"/>
      <c r="DM2273" s="186"/>
      <c r="DN2273" s="186"/>
      <c r="DO2273" s="186"/>
      <c r="DP2273" s="186"/>
      <c r="DQ2273" s="186"/>
      <c r="DR2273" s="186"/>
      <c r="DS2273" s="186"/>
      <c r="DT2273" s="186"/>
      <c r="DU2273" s="186"/>
      <c r="DV2273" s="186"/>
      <c r="DW2273" s="186"/>
      <c r="DX2273" s="186"/>
      <c r="DY2273" s="186"/>
      <c r="DZ2273" s="186"/>
      <c r="EA2273" s="186"/>
      <c r="EB2273" s="186"/>
      <c r="EC2273" s="186"/>
      <c r="ED2273" s="186"/>
    </row>
    <row r="2274" spans="3:134">
      <c r="C2274" s="187"/>
      <c r="D2274" s="186"/>
      <c r="E2274" s="187"/>
      <c r="F2274" s="186"/>
      <c r="G2274" s="186"/>
      <c r="H2274" s="186"/>
      <c r="I2274" s="186"/>
      <c r="J2274" s="186"/>
      <c r="K2274" s="186"/>
      <c r="L2274" s="186"/>
      <c r="M2274" s="186"/>
      <c r="N2274" s="186"/>
      <c r="O2274" s="186"/>
      <c r="P2274" s="186"/>
      <c r="Q2274" s="186"/>
      <c r="R2274" s="186"/>
      <c r="S2274" s="186"/>
      <c r="T2274" s="186"/>
      <c r="U2274" s="186"/>
      <c r="V2274" s="186"/>
      <c r="W2274" s="186"/>
      <c r="X2274" s="186"/>
      <c r="Y2274" s="186"/>
      <c r="Z2274" s="186"/>
      <c r="AA2274" s="186"/>
      <c r="AB2274" s="186"/>
      <c r="AC2274" s="186"/>
      <c r="AD2274" s="186"/>
      <c r="AE2274" s="186"/>
      <c r="AF2274" s="186"/>
      <c r="AG2274" s="186"/>
      <c r="AH2274" s="186"/>
      <c r="AI2274" s="186"/>
      <c r="AJ2274" s="186"/>
      <c r="AK2274" s="186"/>
      <c r="AL2274" s="186"/>
      <c r="AM2274" s="186"/>
      <c r="AN2274" s="186"/>
      <c r="AO2274" s="186"/>
      <c r="AP2274" s="186"/>
      <c r="AQ2274" s="186"/>
      <c r="AR2274" s="186"/>
      <c r="AS2274" s="186"/>
      <c r="AT2274" s="186"/>
      <c r="AU2274" s="186"/>
      <c r="AV2274" s="186"/>
      <c r="AW2274" s="186"/>
      <c r="AX2274" s="186"/>
      <c r="AY2274" s="186"/>
      <c r="AZ2274" s="186"/>
      <c r="BA2274" s="186"/>
      <c r="BB2274" s="186"/>
      <c r="BC2274" s="186"/>
      <c r="BD2274" s="186"/>
      <c r="BE2274" s="186"/>
      <c r="BF2274" s="186"/>
      <c r="BG2274" s="186"/>
      <c r="BH2274" s="186"/>
      <c r="BI2274" s="186"/>
      <c r="BJ2274" s="186"/>
      <c r="BK2274" s="186"/>
      <c r="BL2274" s="186"/>
      <c r="BM2274" s="186"/>
      <c r="BN2274" s="186"/>
      <c r="BO2274" s="186"/>
      <c r="BP2274" s="186"/>
      <c r="BQ2274" s="186"/>
      <c r="BR2274" s="186"/>
      <c r="BS2274" s="186"/>
      <c r="BT2274" s="186"/>
      <c r="BU2274" s="186"/>
      <c r="BV2274" s="186"/>
      <c r="BW2274" s="186"/>
      <c r="BX2274" s="186"/>
      <c r="BY2274" s="186"/>
      <c r="BZ2274" s="186"/>
      <c r="CA2274" s="186"/>
      <c r="CB2274" s="186"/>
      <c r="CC2274" s="186"/>
      <c r="CD2274" s="186"/>
      <c r="CE2274" s="186"/>
      <c r="CF2274" s="186"/>
      <c r="CG2274" s="186"/>
      <c r="CH2274" s="186"/>
      <c r="CI2274" s="186"/>
      <c r="CJ2274" s="186"/>
      <c r="CK2274" s="186"/>
      <c r="CL2274" s="186"/>
      <c r="CM2274" s="186"/>
      <c r="CN2274" s="186"/>
      <c r="CO2274" s="186"/>
      <c r="CP2274" s="186"/>
      <c r="CQ2274" s="186"/>
      <c r="CR2274" s="186"/>
      <c r="CS2274" s="186"/>
      <c r="CT2274" s="186"/>
      <c r="CU2274" s="186"/>
      <c r="CV2274" s="186"/>
      <c r="CW2274" s="186"/>
      <c r="CX2274" s="186"/>
      <c r="CY2274" s="186"/>
      <c r="CZ2274" s="186"/>
      <c r="DA2274" s="186"/>
      <c r="DB2274" s="186"/>
      <c r="DC2274" s="186"/>
      <c r="DD2274" s="186"/>
      <c r="DE2274" s="186"/>
      <c r="DF2274" s="186"/>
      <c r="DG2274" s="186"/>
      <c r="DH2274" s="186"/>
      <c r="DI2274" s="186"/>
      <c r="DJ2274" s="186"/>
      <c r="DK2274" s="186"/>
      <c r="DL2274" s="186"/>
      <c r="DM2274" s="186"/>
      <c r="DN2274" s="186"/>
      <c r="DO2274" s="186"/>
      <c r="DP2274" s="186"/>
      <c r="DQ2274" s="186"/>
      <c r="DR2274" s="186"/>
      <c r="DS2274" s="186"/>
      <c r="DT2274" s="186"/>
      <c r="DU2274" s="186"/>
      <c r="DV2274" s="186"/>
      <c r="DW2274" s="186"/>
      <c r="DX2274" s="186"/>
      <c r="DY2274" s="186"/>
      <c r="DZ2274" s="186"/>
      <c r="EA2274" s="186"/>
      <c r="EB2274" s="186"/>
      <c r="EC2274" s="186"/>
      <c r="ED2274" s="186"/>
    </row>
    <row r="2275" spans="3:134">
      <c r="C2275" s="187"/>
      <c r="D2275" s="186"/>
      <c r="E2275" s="187"/>
      <c r="F2275" s="186"/>
      <c r="G2275" s="186"/>
      <c r="H2275" s="186"/>
      <c r="I2275" s="186"/>
      <c r="J2275" s="186"/>
      <c r="K2275" s="186"/>
      <c r="L2275" s="186"/>
      <c r="M2275" s="186"/>
      <c r="N2275" s="186"/>
      <c r="O2275" s="186"/>
      <c r="P2275" s="186"/>
      <c r="Q2275" s="186"/>
      <c r="R2275" s="186"/>
      <c r="S2275" s="186"/>
      <c r="T2275" s="186"/>
      <c r="U2275" s="186"/>
      <c r="V2275" s="186"/>
      <c r="W2275" s="186"/>
      <c r="X2275" s="186"/>
      <c r="Y2275" s="186"/>
      <c r="Z2275" s="186"/>
      <c r="AA2275" s="186"/>
      <c r="AB2275" s="186"/>
      <c r="AC2275" s="186"/>
      <c r="AD2275" s="186"/>
      <c r="AE2275" s="186"/>
      <c r="AF2275" s="186"/>
      <c r="AG2275" s="186"/>
      <c r="AH2275" s="186"/>
      <c r="AI2275" s="186"/>
      <c r="AJ2275" s="186"/>
      <c r="AK2275" s="186"/>
      <c r="AL2275" s="186"/>
      <c r="AM2275" s="186"/>
      <c r="AN2275" s="186"/>
      <c r="AO2275" s="186"/>
      <c r="AP2275" s="186"/>
      <c r="AQ2275" s="186"/>
      <c r="AR2275" s="186"/>
      <c r="AS2275" s="186"/>
      <c r="AT2275" s="186"/>
      <c r="AU2275" s="186"/>
      <c r="AV2275" s="186"/>
      <c r="AW2275" s="186"/>
      <c r="AX2275" s="186"/>
      <c r="AY2275" s="186"/>
      <c r="AZ2275" s="186"/>
      <c r="BA2275" s="186"/>
      <c r="BB2275" s="186"/>
      <c r="BC2275" s="186"/>
      <c r="BD2275" s="186"/>
      <c r="BE2275" s="186"/>
      <c r="BF2275" s="186"/>
      <c r="BG2275" s="186"/>
      <c r="BH2275" s="186"/>
      <c r="BI2275" s="186"/>
      <c r="BJ2275" s="186"/>
      <c r="BK2275" s="186"/>
      <c r="BL2275" s="186"/>
      <c r="BM2275" s="186"/>
      <c r="BN2275" s="186"/>
      <c r="BO2275" s="186"/>
      <c r="BP2275" s="186"/>
      <c r="BQ2275" s="186"/>
      <c r="BR2275" s="186"/>
      <c r="BS2275" s="186"/>
      <c r="BT2275" s="186"/>
      <c r="BU2275" s="186"/>
      <c r="BV2275" s="186"/>
      <c r="BW2275" s="186"/>
      <c r="BX2275" s="186"/>
      <c r="BY2275" s="186"/>
      <c r="BZ2275" s="186"/>
      <c r="CA2275" s="186"/>
      <c r="CB2275" s="186"/>
      <c r="CC2275" s="186"/>
      <c r="CD2275" s="186"/>
      <c r="CE2275" s="186"/>
      <c r="CF2275" s="186"/>
      <c r="CG2275" s="186"/>
      <c r="CH2275" s="186"/>
      <c r="CI2275" s="186"/>
      <c r="CJ2275" s="186"/>
      <c r="CK2275" s="186"/>
      <c r="CL2275" s="186"/>
      <c r="CM2275" s="186"/>
      <c r="CN2275" s="186"/>
      <c r="CO2275" s="186"/>
      <c r="CP2275" s="186"/>
      <c r="CQ2275" s="186"/>
      <c r="CR2275" s="186"/>
      <c r="CS2275" s="186"/>
      <c r="CT2275" s="186"/>
      <c r="CU2275" s="186"/>
      <c r="CV2275" s="186"/>
      <c r="CW2275" s="186"/>
      <c r="CX2275" s="186"/>
      <c r="CY2275" s="186"/>
      <c r="CZ2275" s="186"/>
      <c r="DA2275" s="186"/>
      <c r="DB2275" s="186"/>
      <c r="DC2275" s="186"/>
      <c r="DD2275" s="186"/>
      <c r="DE2275" s="186"/>
      <c r="DF2275" s="186"/>
      <c r="DG2275" s="186"/>
      <c r="DH2275" s="186"/>
      <c r="DI2275" s="186"/>
      <c r="DJ2275" s="186"/>
      <c r="DK2275" s="186"/>
      <c r="DL2275" s="186"/>
      <c r="DM2275" s="186"/>
      <c r="DN2275" s="186"/>
      <c r="DO2275" s="186"/>
      <c r="DP2275" s="186"/>
      <c r="DQ2275" s="186"/>
      <c r="DR2275" s="186"/>
      <c r="DS2275" s="186"/>
      <c r="DT2275" s="186"/>
      <c r="DU2275" s="186"/>
      <c r="DV2275" s="186"/>
      <c r="DW2275" s="186"/>
      <c r="DX2275" s="186"/>
      <c r="DY2275" s="186"/>
      <c r="DZ2275" s="186"/>
      <c r="EA2275" s="186"/>
      <c r="EB2275" s="186"/>
      <c r="EC2275" s="186"/>
      <c r="ED2275" s="186"/>
    </row>
    <row r="2276" spans="3:134">
      <c r="C2276" s="187"/>
      <c r="D2276" s="186"/>
      <c r="E2276" s="187"/>
      <c r="F2276" s="186"/>
      <c r="G2276" s="186"/>
      <c r="H2276" s="186"/>
      <c r="I2276" s="186"/>
      <c r="J2276" s="186"/>
      <c r="K2276" s="186"/>
      <c r="L2276" s="186"/>
      <c r="M2276" s="186"/>
      <c r="N2276" s="186"/>
      <c r="O2276" s="186"/>
      <c r="P2276" s="186"/>
      <c r="Q2276" s="186"/>
      <c r="R2276" s="186"/>
      <c r="S2276" s="186"/>
      <c r="T2276" s="186"/>
      <c r="U2276" s="186"/>
      <c r="V2276" s="186"/>
      <c r="W2276" s="186"/>
      <c r="X2276" s="186"/>
      <c r="Y2276" s="186"/>
      <c r="Z2276" s="186"/>
      <c r="AA2276" s="186"/>
      <c r="AB2276" s="186"/>
      <c r="AC2276" s="186"/>
      <c r="AD2276" s="186"/>
      <c r="AE2276" s="186"/>
      <c r="AF2276" s="186"/>
      <c r="AG2276" s="186"/>
      <c r="AH2276" s="186"/>
      <c r="AI2276" s="186"/>
      <c r="AJ2276" s="186"/>
      <c r="AK2276" s="186"/>
      <c r="AL2276" s="186"/>
      <c r="AM2276" s="186"/>
      <c r="AN2276" s="186"/>
      <c r="AO2276" s="186"/>
      <c r="AP2276" s="186"/>
      <c r="AQ2276" s="186"/>
      <c r="AR2276" s="186"/>
      <c r="AS2276" s="186"/>
      <c r="AT2276" s="186"/>
      <c r="AU2276" s="186"/>
      <c r="AV2276" s="186"/>
      <c r="AW2276" s="186"/>
      <c r="AX2276" s="186"/>
      <c r="AY2276" s="186"/>
      <c r="AZ2276" s="186"/>
      <c r="BA2276" s="186"/>
      <c r="BB2276" s="186"/>
      <c r="BC2276" s="186"/>
      <c r="BD2276" s="186"/>
      <c r="BE2276" s="186"/>
      <c r="BF2276" s="186"/>
      <c r="BG2276" s="186"/>
      <c r="BH2276" s="186"/>
      <c r="BI2276" s="186"/>
      <c r="BJ2276" s="186"/>
      <c r="BK2276" s="186"/>
      <c r="BL2276" s="186"/>
      <c r="BM2276" s="186"/>
      <c r="BN2276" s="186"/>
      <c r="BO2276" s="186"/>
      <c r="BP2276" s="186"/>
      <c r="BQ2276" s="186"/>
      <c r="BR2276" s="186"/>
      <c r="BS2276" s="186"/>
      <c r="BT2276" s="186"/>
      <c r="BU2276" s="186"/>
      <c r="BV2276" s="186"/>
      <c r="BW2276" s="186"/>
      <c r="BX2276" s="186"/>
      <c r="BY2276" s="186"/>
      <c r="BZ2276" s="186"/>
      <c r="CA2276" s="186"/>
      <c r="CB2276" s="186"/>
      <c r="CC2276" s="186"/>
      <c r="CD2276" s="186"/>
      <c r="CE2276" s="186"/>
      <c r="CF2276" s="186"/>
      <c r="CG2276" s="186"/>
      <c r="CH2276" s="186"/>
      <c r="CI2276" s="186"/>
      <c r="CJ2276" s="186"/>
      <c r="CK2276" s="186"/>
      <c r="CL2276" s="186"/>
      <c r="CM2276" s="186"/>
      <c r="CN2276" s="186"/>
      <c r="CO2276" s="186"/>
      <c r="CP2276" s="186"/>
      <c r="CQ2276" s="186"/>
      <c r="CR2276" s="186"/>
      <c r="CS2276" s="186"/>
      <c r="CT2276" s="186"/>
      <c r="CU2276" s="186"/>
      <c r="CV2276" s="186"/>
      <c r="CW2276" s="186"/>
      <c r="CX2276" s="186"/>
      <c r="CY2276" s="186"/>
      <c r="CZ2276" s="186"/>
      <c r="DA2276" s="186"/>
      <c r="DB2276" s="186"/>
      <c r="DC2276" s="186"/>
      <c r="DD2276" s="186"/>
      <c r="DE2276" s="186"/>
      <c r="DF2276" s="186"/>
      <c r="DG2276" s="186"/>
      <c r="DH2276" s="186"/>
      <c r="DI2276" s="186"/>
      <c r="DJ2276" s="186"/>
      <c r="DK2276" s="186"/>
      <c r="DL2276" s="186"/>
      <c r="DM2276" s="186"/>
      <c r="DN2276" s="186"/>
      <c r="DO2276" s="186"/>
      <c r="DP2276" s="186"/>
      <c r="DQ2276" s="186"/>
      <c r="DR2276" s="186"/>
      <c r="DS2276" s="186"/>
      <c r="DT2276" s="186"/>
      <c r="DU2276" s="186"/>
      <c r="DV2276" s="186"/>
      <c r="DW2276" s="186"/>
      <c r="DX2276" s="186"/>
      <c r="DY2276" s="186"/>
      <c r="DZ2276" s="186"/>
      <c r="EA2276" s="186"/>
      <c r="EB2276" s="186"/>
      <c r="EC2276" s="186"/>
      <c r="ED2276" s="186"/>
    </row>
    <row r="2277" spans="3:134">
      <c r="C2277" s="187"/>
      <c r="D2277" s="186"/>
      <c r="E2277" s="187"/>
      <c r="F2277" s="186"/>
      <c r="G2277" s="186"/>
      <c r="H2277" s="186"/>
      <c r="I2277" s="186"/>
      <c r="J2277" s="186"/>
      <c r="K2277" s="186"/>
      <c r="L2277" s="186"/>
      <c r="M2277" s="186"/>
      <c r="N2277" s="186"/>
      <c r="O2277" s="186"/>
      <c r="P2277" s="186"/>
      <c r="Q2277" s="186"/>
      <c r="R2277" s="186"/>
      <c r="S2277" s="186"/>
      <c r="T2277" s="186"/>
      <c r="U2277" s="186"/>
      <c r="V2277" s="186"/>
      <c r="W2277" s="186"/>
      <c r="X2277" s="186"/>
      <c r="Y2277" s="186"/>
      <c r="Z2277" s="186"/>
      <c r="AA2277" s="186"/>
      <c r="AB2277" s="186"/>
      <c r="AC2277" s="186"/>
      <c r="AD2277" s="186"/>
      <c r="AE2277" s="186"/>
      <c r="AF2277" s="186"/>
      <c r="AG2277" s="186"/>
      <c r="AH2277" s="186"/>
      <c r="AI2277" s="186"/>
      <c r="AJ2277" s="186"/>
      <c r="AK2277" s="186"/>
      <c r="AL2277" s="186"/>
      <c r="AM2277" s="186"/>
      <c r="AN2277" s="186"/>
      <c r="AO2277" s="186"/>
      <c r="AP2277" s="186"/>
      <c r="AQ2277" s="186"/>
      <c r="AR2277" s="186"/>
      <c r="AS2277" s="186"/>
      <c r="AT2277" s="186"/>
      <c r="AU2277" s="186"/>
      <c r="AV2277" s="186"/>
      <c r="AW2277" s="186"/>
      <c r="AX2277" s="186"/>
      <c r="AY2277" s="186"/>
      <c r="AZ2277" s="186"/>
      <c r="BA2277" s="186"/>
      <c r="BB2277" s="186"/>
      <c r="BC2277" s="186"/>
      <c r="BD2277" s="186"/>
      <c r="BE2277" s="186"/>
      <c r="BF2277" s="186"/>
      <c r="BG2277" s="186"/>
      <c r="BH2277" s="186"/>
      <c r="BI2277" s="186"/>
      <c r="BJ2277" s="186"/>
      <c r="BK2277" s="186"/>
      <c r="BL2277" s="186"/>
      <c r="BM2277" s="186"/>
      <c r="BN2277" s="186"/>
      <c r="BO2277" s="186"/>
      <c r="BP2277" s="186"/>
      <c r="BQ2277" s="186"/>
      <c r="BR2277" s="186"/>
      <c r="BS2277" s="186"/>
      <c r="BT2277" s="186"/>
      <c r="BU2277" s="186"/>
      <c r="BV2277" s="186"/>
      <c r="BW2277" s="186"/>
      <c r="BX2277" s="186"/>
      <c r="BY2277" s="186"/>
      <c r="BZ2277" s="186"/>
      <c r="CA2277" s="186"/>
      <c r="CB2277" s="186"/>
      <c r="CC2277" s="186"/>
      <c r="CD2277" s="186"/>
      <c r="CE2277" s="186"/>
      <c r="CF2277" s="186"/>
      <c r="CG2277" s="186"/>
      <c r="CH2277" s="186"/>
      <c r="CI2277" s="186"/>
      <c r="CJ2277" s="186"/>
      <c r="CK2277" s="186"/>
      <c r="CL2277" s="186"/>
      <c r="CM2277" s="186"/>
      <c r="CN2277" s="186"/>
      <c r="CO2277" s="186"/>
      <c r="CP2277" s="186"/>
      <c r="CQ2277" s="186"/>
      <c r="CR2277" s="186"/>
      <c r="CS2277" s="186"/>
      <c r="CT2277" s="186"/>
      <c r="CU2277" s="186"/>
      <c r="CV2277" s="186"/>
      <c r="CW2277" s="186"/>
      <c r="CX2277" s="186"/>
      <c r="CY2277" s="186"/>
      <c r="CZ2277" s="186"/>
      <c r="DA2277" s="186"/>
      <c r="DB2277" s="186"/>
      <c r="DC2277" s="186"/>
      <c r="DD2277" s="186"/>
      <c r="DE2277" s="186"/>
      <c r="DF2277" s="186"/>
      <c r="DG2277" s="186"/>
      <c r="DH2277" s="186"/>
      <c r="DI2277" s="186"/>
      <c r="DJ2277" s="186"/>
      <c r="DK2277" s="186"/>
      <c r="DL2277" s="186"/>
      <c r="DM2277" s="186"/>
      <c r="DN2277" s="186"/>
      <c r="DO2277" s="186"/>
      <c r="DP2277" s="186"/>
      <c r="DQ2277" s="186"/>
      <c r="DR2277" s="186"/>
      <c r="DS2277" s="186"/>
      <c r="DT2277" s="186"/>
      <c r="DU2277" s="186"/>
      <c r="DV2277" s="186"/>
      <c r="DW2277" s="186"/>
      <c r="DX2277" s="186"/>
      <c r="DY2277" s="186"/>
      <c r="DZ2277" s="186"/>
      <c r="EA2277" s="186"/>
      <c r="EB2277" s="186"/>
      <c r="EC2277" s="186"/>
      <c r="ED2277" s="186"/>
    </row>
    <row r="2278" spans="3:134">
      <c r="C2278" s="187"/>
      <c r="D2278" s="186"/>
      <c r="E2278" s="187"/>
      <c r="F2278" s="186"/>
      <c r="G2278" s="186"/>
      <c r="H2278" s="186"/>
      <c r="I2278" s="186"/>
      <c r="J2278" s="186"/>
      <c r="K2278" s="186"/>
      <c r="L2278" s="186"/>
      <c r="M2278" s="186"/>
      <c r="N2278" s="186"/>
      <c r="O2278" s="186"/>
      <c r="P2278" s="186"/>
      <c r="Q2278" s="186"/>
      <c r="R2278" s="186"/>
      <c r="S2278" s="186"/>
      <c r="T2278" s="186"/>
      <c r="U2278" s="186"/>
      <c r="V2278" s="186"/>
      <c r="W2278" s="186"/>
      <c r="X2278" s="186"/>
      <c r="Y2278" s="186"/>
      <c r="Z2278" s="186"/>
      <c r="AA2278" s="186"/>
      <c r="AB2278" s="186"/>
      <c r="AC2278" s="186"/>
      <c r="AD2278" s="186"/>
      <c r="AE2278" s="186"/>
      <c r="AF2278" s="186"/>
      <c r="AG2278" s="186"/>
      <c r="AH2278" s="186"/>
      <c r="AI2278" s="186"/>
      <c r="AJ2278" s="186"/>
      <c r="AK2278" s="186"/>
      <c r="AL2278" s="186"/>
      <c r="AM2278" s="186"/>
      <c r="AN2278" s="186"/>
      <c r="AO2278" s="186"/>
      <c r="AP2278" s="186"/>
      <c r="AQ2278" s="186"/>
      <c r="AR2278" s="186"/>
      <c r="AS2278" s="186"/>
      <c r="AT2278" s="186"/>
      <c r="AU2278" s="186"/>
      <c r="AV2278" s="186"/>
      <c r="AW2278" s="186"/>
      <c r="AX2278" s="186"/>
      <c r="AY2278" s="186"/>
      <c r="AZ2278" s="186"/>
      <c r="BA2278" s="186"/>
      <c r="BB2278" s="186"/>
      <c r="BC2278" s="186"/>
      <c r="BD2278" s="186"/>
      <c r="BE2278" s="186"/>
      <c r="BF2278" s="186"/>
      <c r="BG2278" s="186"/>
      <c r="BH2278" s="186"/>
      <c r="BI2278" s="186"/>
      <c r="BJ2278" s="186"/>
      <c r="BK2278" s="186"/>
      <c r="BL2278" s="186"/>
      <c r="BM2278" s="186"/>
      <c r="BN2278" s="186"/>
      <c r="BO2278" s="186"/>
      <c r="BP2278" s="186"/>
      <c r="BQ2278" s="186"/>
      <c r="BR2278" s="186"/>
      <c r="BS2278" s="186"/>
      <c r="BT2278" s="186"/>
      <c r="BU2278" s="186"/>
      <c r="BV2278" s="186"/>
      <c r="BW2278" s="186"/>
      <c r="BX2278" s="186"/>
      <c r="BY2278" s="186"/>
      <c r="BZ2278" s="186"/>
      <c r="CA2278" s="186"/>
      <c r="CB2278" s="186"/>
      <c r="CC2278" s="186"/>
      <c r="CD2278" s="186"/>
      <c r="CE2278" s="186"/>
      <c r="CF2278" s="186"/>
      <c r="CG2278" s="186"/>
      <c r="CH2278" s="186"/>
      <c r="CI2278" s="186"/>
      <c r="CJ2278" s="186"/>
      <c r="CK2278" s="186"/>
      <c r="CL2278" s="186"/>
      <c r="CM2278" s="186"/>
      <c r="CN2278" s="186"/>
      <c r="CO2278" s="186"/>
      <c r="CP2278" s="186"/>
      <c r="CQ2278" s="186"/>
      <c r="CR2278" s="186"/>
      <c r="CS2278" s="186"/>
      <c r="CT2278" s="186"/>
      <c r="CU2278" s="186"/>
      <c r="CV2278" s="186"/>
      <c r="CW2278" s="186"/>
      <c r="CX2278" s="186"/>
      <c r="CY2278" s="186"/>
      <c r="CZ2278" s="186"/>
      <c r="DA2278" s="186"/>
      <c r="DB2278" s="186"/>
      <c r="DC2278" s="186"/>
      <c r="DD2278" s="186"/>
      <c r="DE2278" s="186"/>
      <c r="DF2278" s="186"/>
      <c r="DG2278" s="186"/>
      <c r="DH2278" s="186"/>
      <c r="DI2278" s="186"/>
      <c r="DJ2278" s="186"/>
      <c r="DK2278" s="186"/>
      <c r="DL2278" s="186"/>
      <c r="DM2278" s="186"/>
      <c r="DN2278" s="186"/>
      <c r="DO2278" s="186"/>
      <c r="DP2278" s="186"/>
      <c r="DQ2278" s="186"/>
      <c r="DR2278" s="186"/>
      <c r="DS2278" s="186"/>
      <c r="DT2278" s="186"/>
      <c r="DU2278" s="186"/>
      <c r="DV2278" s="186"/>
      <c r="DW2278" s="186"/>
      <c r="DX2278" s="186"/>
      <c r="DY2278" s="186"/>
      <c r="DZ2278" s="186"/>
      <c r="EA2278" s="186"/>
      <c r="EB2278" s="186"/>
      <c r="EC2278" s="186"/>
      <c r="ED2278" s="186"/>
    </row>
  </sheetData>
  <sheetProtection selectLockedCells="1"/>
  <autoFilter ref="A1:E1" xr:uid="{00000000-0009-0000-0000-000002000000}"/>
  <customSheetViews>
    <customSheetView guid="{DE5B7886-4BB5-4BFA-B6B7-1534718A9F64}" showAutoFilter="1" state="hidden">
      <selection activeCell="G11" sqref="G11"/>
      <pageMargins left="0.7" right="0.7" top="0.78740157499999996" bottom="0.78740157499999996" header="0.3" footer="0.3"/>
      <autoFilter ref="A1:E1" xr:uid="{F01CD0F6-6774-4128-898D-128B14AB4C11}">
        <sortState xmlns:xlrd2="http://schemas.microsoft.com/office/spreadsheetml/2017/richdata2" ref="A2:F2256">
          <sortCondition ref="A1"/>
        </sortState>
      </autoFilter>
    </customSheetView>
  </customSheetView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theme="9"/>
  </sheetPr>
  <dimension ref="A1:B21"/>
  <sheetViews>
    <sheetView workbookViewId="0">
      <selection activeCell="C5" sqref="C5:E5"/>
    </sheetView>
  </sheetViews>
  <sheetFormatPr baseColWidth="10" defaultRowHeight="14.25"/>
  <cols>
    <col min="1" max="1" width="62.875" bestFit="1" customWidth="1"/>
  </cols>
  <sheetData>
    <row r="1" spans="1:2">
      <c r="B1">
        <v>2021</v>
      </c>
    </row>
    <row r="2" spans="1:2" ht="18">
      <c r="A2" s="92" t="s">
        <v>165</v>
      </c>
      <c r="B2" s="93">
        <v>0</v>
      </c>
    </row>
    <row r="3" spans="1:2">
      <c r="A3" s="4" t="s">
        <v>166</v>
      </c>
      <c r="B3" s="94">
        <v>0</v>
      </c>
    </row>
    <row r="4" spans="1:2">
      <c r="A4" s="26" t="s">
        <v>167</v>
      </c>
      <c r="B4" s="94">
        <v>0.05</v>
      </c>
    </row>
    <row r="5" spans="1:2">
      <c r="A5" s="26" t="s">
        <v>168</v>
      </c>
      <c r="B5" s="94">
        <v>0.05</v>
      </c>
    </row>
    <row r="6" spans="1:2">
      <c r="A6" s="26" t="s">
        <v>169</v>
      </c>
      <c r="B6" s="94">
        <v>0.1</v>
      </c>
    </row>
    <row r="7" spans="1:2">
      <c r="A7" s="26" t="s">
        <v>170</v>
      </c>
      <c r="B7" s="94">
        <v>0.1</v>
      </c>
    </row>
    <row r="8" spans="1:2">
      <c r="A8" s="26"/>
      <c r="B8" s="4"/>
    </row>
    <row r="9" spans="1:2" ht="18">
      <c r="A9" s="95" t="s">
        <v>171</v>
      </c>
      <c r="B9" s="93">
        <v>0</v>
      </c>
    </row>
    <row r="10" spans="1:2">
      <c r="A10" s="26" t="s">
        <v>172</v>
      </c>
      <c r="B10" s="94">
        <v>0</v>
      </c>
    </row>
    <row r="11" spans="1:2">
      <c r="A11" s="26" t="s">
        <v>173</v>
      </c>
      <c r="B11" s="94">
        <v>0.05</v>
      </c>
    </row>
    <row r="12" spans="1:2">
      <c r="A12" s="26" t="s">
        <v>186</v>
      </c>
      <c r="B12" s="94">
        <v>0.05</v>
      </c>
    </row>
    <row r="13" spans="1:2">
      <c r="A13" s="26" t="s">
        <v>187</v>
      </c>
      <c r="B13" s="94">
        <v>0.1</v>
      </c>
    </row>
    <row r="14" spans="1:2">
      <c r="A14" s="26" t="s">
        <v>188</v>
      </c>
      <c r="B14" s="94">
        <v>0.1</v>
      </c>
    </row>
    <row r="15" spans="1:2">
      <c r="A15" s="23"/>
    </row>
    <row r="16" spans="1:2" ht="18">
      <c r="A16" s="95" t="s">
        <v>174</v>
      </c>
      <c r="B16" s="93">
        <v>0</v>
      </c>
    </row>
    <row r="17" spans="1:2">
      <c r="A17" s="26" t="s">
        <v>175</v>
      </c>
      <c r="B17" s="94">
        <v>0</v>
      </c>
    </row>
    <row r="18" spans="1:2">
      <c r="A18" s="26" t="s">
        <v>176</v>
      </c>
      <c r="B18" s="94">
        <v>0.05</v>
      </c>
    </row>
    <row r="19" spans="1:2">
      <c r="A19" s="26" t="s">
        <v>177</v>
      </c>
      <c r="B19" s="94">
        <v>0.05</v>
      </c>
    </row>
    <row r="20" spans="1:2">
      <c r="A20" s="26" t="s">
        <v>178</v>
      </c>
      <c r="B20" s="94">
        <v>0.1</v>
      </c>
    </row>
    <row r="21" spans="1:2">
      <c r="A21" s="26" t="s">
        <v>179</v>
      </c>
      <c r="B21" s="94">
        <v>0.1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tabColor theme="9"/>
  </sheetPr>
  <dimension ref="A1:T38"/>
  <sheetViews>
    <sheetView workbookViewId="0">
      <selection activeCell="C5" sqref="C5:E5"/>
    </sheetView>
  </sheetViews>
  <sheetFormatPr baseColWidth="10" defaultColWidth="11" defaultRowHeight="14.25"/>
  <cols>
    <col min="1" max="1" width="80.875" style="23" bestFit="1" customWidth="1"/>
    <col min="2" max="3" width="12.625" style="23" customWidth="1"/>
    <col min="4" max="4" width="12.625" style="22" customWidth="1"/>
    <col min="5" max="5" width="12.625" style="23" customWidth="1"/>
    <col min="6" max="16384" width="11" style="23"/>
  </cols>
  <sheetData>
    <row r="1" spans="1:5" ht="35.1" customHeight="1">
      <c r="A1" s="76" t="s">
        <v>152</v>
      </c>
      <c r="B1" s="237" t="s">
        <v>154</v>
      </c>
      <c r="C1" s="236"/>
      <c r="D1" s="236" t="s">
        <v>153</v>
      </c>
      <c r="E1" s="236"/>
    </row>
    <row r="2" spans="1:5">
      <c r="B2" s="77" t="s">
        <v>155</v>
      </c>
      <c r="C2" s="78" t="s">
        <v>156</v>
      </c>
      <c r="D2" s="77" t="s">
        <v>155</v>
      </c>
      <c r="E2" s="78" t="s">
        <v>156</v>
      </c>
    </row>
    <row r="3" spans="1:5" ht="18">
      <c r="A3" s="79" t="s">
        <v>49</v>
      </c>
      <c r="D3" s="23"/>
    </row>
    <row r="4" spans="1:5">
      <c r="A4" s="25" t="s">
        <v>41</v>
      </c>
      <c r="B4" s="22">
        <v>0</v>
      </c>
      <c r="C4" s="23">
        <v>15000</v>
      </c>
      <c r="D4" s="22">
        <v>0</v>
      </c>
      <c r="E4" s="23">
        <v>15000</v>
      </c>
    </row>
    <row r="5" spans="1:5">
      <c r="A5" s="25" t="s">
        <v>47</v>
      </c>
      <c r="B5" s="22">
        <v>0</v>
      </c>
      <c r="C5" s="23">
        <v>30000</v>
      </c>
      <c r="D5" s="22">
        <v>0</v>
      </c>
      <c r="E5" s="23">
        <v>30000</v>
      </c>
    </row>
    <row r="6" spans="1:5">
      <c r="A6" s="25" t="s">
        <v>48</v>
      </c>
      <c r="B6" s="22">
        <v>0.05</v>
      </c>
      <c r="C6" s="23">
        <v>40000</v>
      </c>
      <c r="D6" s="22">
        <v>0.1</v>
      </c>
      <c r="E6" s="23">
        <v>40000</v>
      </c>
    </row>
    <row r="7" spans="1:5">
      <c r="A7" s="25" t="s">
        <v>42</v>
      </c>
      <c r="B7" s="22">
        <v>0.05</v>
      </c>
      <c r="C7" s="23">
        <v>40000</v>
      </c>
      <c r="D7" s="22">
        <v>0.1</v>
      </c>
      <c r="E7" s="23">
        <v>40000</v>
      </c>
    </row>
    <row r="8" spans="1:5">
      <c r="A8" s="25" t="s">
        <v>43</v>
      </c>
      <c r="B8" s="22">
        <v>0.05</v>
      </c>
      <c r="C8" s="23">
        <v>40000</v>
      </c>
      <c r="D8" s="22">
        <v>0.1</v>
      </c>
      <c r="E8" s="23">
        <v>40000</v>
      </c>
    </row>
    <row r="9" spans="1:5">
      <c r="A9" s="25" t="s">
        <v>44</v>
      </c>
      <c r="B9" s="22">
        <v>0.1</v>
      </c>
      <c r="C9" s="23">
        <v>50000</v>
      </c>
      <c r="D9" s="22">
        <v>0.1</v>
      </c>
      <c r="E9" s="23">
        <v>40000</v>
      </c>
    </row>
    <row r="10" spans="1:5">
      <c r="A10" s="25" t="s">
        <v>45</v>
      </c>
      <c r="B10" s="22">
        <v>0.1</v>
      </c>
      <c r="C10" s="23">
        <v>50000</v>
      </c>
      <c r="D10" s="22">
        <v>0.1</v>
      </c>
      <c r="E10" s="23">
        <v>40000</v>
      </c>
    </row>
    <row r="11" spans="1:5">
      <c r="A11" s="25" t="s">
        <v>180</v>
      </c>
      <c r="B11" s="22">
        <v>0.05</v>
      </c>
      <c r="C11" s="23">
        <v>40000</v>
      </c>
      <c r="D11" s="22">
        <v>0.1</v>
      </c>
      <c r="E11" s="23">
        <v>40000</v>
      </c>
    </row>
    <row r="12" spans="1:5">
      <c r="A12" s="25" t="s">
        <v>46</v>
      </c>
      <c r="B12" s="22">
        <v>0.05</v>
      </c>
      <c r="C12" s="23">
        <v>40000</v>
      </c>
      <c r="D12" s="22">
        <v>0.1</v>
      </c>
      <c r="E12" s="23">
        <v>40000</v>
      </c>
    </row>
    <row r="13" spans="1:5">
      <c r="A13" s="25" t="s">
        <v>124</v>
      </c>
      <c r="B13" s="22">
        <v>0</v>
      </c>
      <c r="C13" s="23">
        <v>30000</v>
      </c>
      <c r="D13" s="22">
        <v>0</v>
      </c>
      <c r="E13" s="23">
        <v>15000</v>
      </c>
    </row>
    <row r="14" spans="1:5">
      <c r="A14" s="25"/>
      <c r="B14" s="22"/>
      <c r="D14" s="23"/>
    </row>
    <row r="15" spans="1:5" ht="18">
      <c r="A15" s="79" t="s">
        <v>50</v>
      </c>
      <c r="B15" s="22"/>
      <c r="C15" s="49"/>
      <c r="D15" s="23"/>
      <c r="E15" s="49"/>
    </row>
    <row r="16" spans="1:5">
      <c r="A16" s="26" t="s">
        <v>52</v>
      </c>
      <c r="B16" s="22">
        <v>0</v>
      </c>
      <c r="C16" s="23">
        <v>15000</v>
      </c>
      <c r="D16" s="22">
        <v>0</v>
      </c>
      <c r="E16" s="23">
        <v>15000</v>
      </c>
    </row>
    <row r="17" spans="1:20">
      <c r="A17" s="26" t="s">
        <v>58</v>
      </c>
      <c r="B17" s="22">
        <v>0</v>
      </c>
      <c r="C17" s="23">
        <v>30000</v>
      </c>
      <c r="D17" s="22">
        <v>0</v>
      </c>
      <c r="E17" s="23">
        <v>30000</v>
      </c>
    </row>
    <row r="18" spans="1:20">
      <c r="A18" s="25" t="s">
        <v>59</v>
      </c>
      <c r="B18" s="22">
        <v>0.05</v>
      </c>
      <c r="C18" s="23">
        <v>40000</v>
      </c>
      <c r="D18" s="22">
        <v>0.1</v>
      </c>
      <c r="E18" s="23">
        <v>40000</v>
      </c>
    </row>
    <row r="19" spans="1:20">
      <c r="A19" s="25" t="s">
        <v>53</v>
      </c>
      <c r="B19" s="22">
        <v>0.05</v>
      </c>
      <c r="C19" s="23">
        <v>40000</v>
      </c>
      <c r="D19" s="22">
        <v>0.1</v>
      </c>
      <c r="E19" s="23">
        <v>40000</v>
      </c>
    </row>
    <row r="20" spans="1:20">
      <c r="A20" s="25" t="s">
        <v>54</v>
      </c>
      <c r="B20" s="22">
        <v>0.05</v>
      </c>
      <c r="C20" s="23">
        <v>40000</v>
      </c>
      <c r="D20" s="22">
        <v>0.1</v>
      </c>
      <c r="E20" s="23">
        <v>40000</v>
      </c>
      <c r="I20" s="25"/>
      <c r="J20" s="27"/>
      <c r="K20" s="27"/>
      <c r="L20" s="27"/>
    </row>
    <row r="21" spans="1:20">
      <c r="A21" s="25" t="s">
        <v>55</v>
      </c>
      <c r="B21" s="22">
        <v>0.1</v>
      </c>
      <c r="C21" s="23">
        <v>50000</v>
      </c>
      <c r="D21" s="22">
        <v>0.1</v>
      </c>
      <c r="E21" s="23">
        <v>40000</v>
      </c>
    </row>
    <row r="22" spans="1:20">
      <c r="A22" s="25" t="s">
        <v>56</v>
      </c>
      <c r="B22" s="22">
        <v>0.1</v>
      </c>
      <c r="C22" s="23">
        <v>50000</v>
      </c>
      <c r="D22" s="22">
        <v>0.1</v>
      </c>
      <c r="E22" s="23">
        <v>40000</v>
      </c>
    </row>
    <row r="23" spans="1:20">
      <c r="A23" s="25" t="s">
        <v>181</v>
      </c>
      <c r="B23" s="22">
        <v>0.05</v>
      </c>
      <c r="C23" s="23">
        <v>40000</v>
      </c>
      <c r="D23" s="22">
        <v>0.1</v>
      </c>
      <c r="E23" s="23">
        <v>40000</v>
      </c>
    </row>
    <row r="24" spans="1:20">
      <c r="A24" s="25" t="s">
        <v>57</v>
      </c>
      <c r="B24" s="22">
        <v>0.05</v>
      </c>
      <c r="C24" s="23">
        <v>40000</v>
      </c>
      <c r="D24" s="22">
        <v>0.1</v>
      </c>
      <c r="E24" s="23">
        <v>40000</v>
      </c>
    </row>
    <row r="25" spans="1:20">
      <c r="A25" s="25" t="s">
        <v>125</v>
      </c>
      <c r="B25" s="22">
        <v>0</v>
      </c>
      <c r="C25" s="23">
        <v>30000</v>
      </c>
      <c r="D25" s="22">
        <v>0</v>
      </c>
      <c r="E25" s="23">
        <v>15000</v>
      </c>
      <c r="G25" s="26"/>
      <c r="T25" s="27"/>
    </row>
    <row r="26" spans="1:20">
      <c r="B26" s="22"/>
      <c r="D26" s="23"/>
    </row>
    <row r="27" spans="1:20" ht="18">
      <c r="A27" s="79" t="s">
        <v>51</v>
      </c>
      <c r="B27" s="22"/>
      <c r="C27" s="49"/>
      <c r="D27" s="23"/>
      <c r="E27" s="49"/>
      <c r="J27" s="25"/>
      <c r="K27" s="27"/>
      <c r="L27" s="27"/>
      <c r="M27" s="27"/>
      <c r="N27" s="27"/>
    </row>
    <row r="28" spans="1:20">
      <c r="A28" s="26" t="s">
        <v>60</v>
      </c>
      <c r="B28" s="22">
        <v>0</v>
      </c>
      <c r="C28" s="23">
        <v>15000</v>
      </c>
      <c r="D28" s="22">
        <v>0</v>
      </c>
      <c r="E28" s="23">
        <v>15000</v>
      </c>
    </row>
    <row r="29" spans="1:20">
      <c r="A29" s="26" t="s">
        <v>66</v>
      </c>
      <c r="B29" s="22">
        <v>0</v>
      </c>
      <c r="C29" s="23">
        <v>30000</v>
      </c>
      <c r="D29" s="22">
        <v>0</v>
      </c>
      <c r="E29" s="23">
        <v>30000</v>
      </c>
      <c r="F29" s="25"/>
      <c r="G29" s="27"/>
      <c r="H29" s="27"/>
      <c r="I29" s="27"/>
    </row>
    <row r="30" spans="1:20">
      <c r="A30" s="25" t="s">
        <v>67</v>
      </c>
      <c r="B30" s="22">
        <v>0.05</v>
      </c>
      <c r="C30" s="23">
        <v>40000</v>
      </c>
      <c r="D30" s="22">
        <v>0.1</v>
      </c>
      <c r="E30" s="23">
        <v>40000</v>
      </c>
    </row>
    <row r="31" spans="1:20">
      <c r="A31" s="25" t="s">
        <v>61</v>
      </c>
      <c r="B31" s="22">
        <v>0.05</v>
      </c>
      <c r="C31" s="23">
        <v>40000</v>
      </c>
      <c r="D31" s="22">
        <v>0.1</v>
      </c>
      <c r="E31" s="23">
        <v>40000</v>
      </c>
    </row>
    <row r="32" spans="1:20">
      <c r="A32" s="25" t="s">
        <v>62</v>
      </c>
      <c r="B32" s="22">
        <v>0.05</v>
      </c>
      <c r="C32" s="23">
        <v>40000</v>
      </c>
      <c r="D32" s="22">
        <v>0.1</v>
      </c>
      <c r="E32" s="23">
        <v>40000</v>
      </c>
    </row>
    <row r="33" spans="1:14">
      <c r="A33" s="25" t="s">
        <v>63</v>
      </c>
      <c r="B33" s="22">
        <v>0.1</v>
      </c>
      <c r="C33" s="23">
        <v>50000</v>
      </c>
      <c r="D33" s="22">
        <v>0.1</v>
      </c>
      <c r="E33" s="23">
        <v>40000</v>
      </c>
    </row>
    <row r="34" spans="1:14">
      <c r="A34" s="25" t="s">
        <v>64</v>
      </c>
      <c r="B34" s="22">
        <v>0.1</v>
      </c>
      <c r="C34" s="23">
        <v>50000</v>
      </c>
      <c r="D34" s="22">
        <v>0.1</v>
      </c>
      <c r="E34" s="23">
        <v>40000</v>
      </c>
    </row>
    <row r="35" spans="1:14">
      <c r="A35" s="26" t="s">
        <v>183</v>
      </c>
      <c r="B35" s="22">
        <v>0.05</v>
      </c>
      <c r="C35" s="23">
        <v>40000</v>
      </c>
      <c r="D35" s="22">
        <v>0.1</v>
      </c>
      <c r="E35" s="23">
        <v>40000</v>
      </c>
    </row>
    <row r="36" spans="1:14">
      <c r="A36" s="25" t="s">
        <v>65</v>
      </c>
      <c r="B36" s="22">
        <v>0.05</v>
      </c>
      <c r="C36" s="23">
        <v>40000</v>
      </c>
      <c r="D36" s="22">
        <v>0.1</v>
      </c>
      <c r="E36" s="23">
        <v>40000</v>
      </c>
    </row>
    <row r="37" spans="1:14">
      <c r="A37" s="25" t="s">
        <v>126</v>
      </c>
      <c r="B37" s="22">
        <v>0</v>
      </c>
      <c r="C37" s="23">
        <v>30000</v>
      </c>
      <c r="D37" s="22">
        <v>0</v>
      </c>
      <c r="E37" s="23">
        <v>15000</v>
      </c>
    </row>
    <row r="38" spans="1:14">
      <c r="A38" s="25"/>
      <c r="B38" s="25"/>
      <c r="D38" s="25"/>
      <c r="E38" s="25"/>
      <c r="N38" s="27"/>
    </row>
  </sheetData>
  <customSheetViews>
    <customSheetView guid="{DE5B7886-4BB5-4BFA-B6B7-1534718A9F64}" state="hidden">
      <selection activeCell="E26" sqref="E26"/>
      <pageMargins left="0.7" right="0.7" top="0.78740157499999996" bottom="0.78740157499999996" header="0.3" footer="0.3"/>
    </customSheetView>
  </customSheetViews>
  <mergeCells count="2">
    <mergeCell ref="D1:E1"/>
    <mergeCell ref="B1:C1"/>
  </mergeCells>
  <conditionalFormatting sqref="E37">
    <cfRule type="cellIs" dxfId="29" priority="1" operator="equal">
      <formula>40000</formula>
    </cfRule>
    <cfRule type="cellIs" dxfId="28" priority="2" operator="equal">
      <formula>30000</formula>
    </cfRule>
    <cfRule type="cellIs" dxfId="27" priority="3" operator="equal">
      <formula>15000</formula>
    </cfRule>
  </conditionalFormatting>
  <conditionalFormatting sqref="C4:C13">
    <cfRule type="cellIs" dxfId="26" priority="27" operator="equal">
      <formula>50000</formula>
    </cfRule>
    <cfRule type="cellIs" dxfId="25" priority="28" operator="equal">
      <formula>40000</formula>
    </cfRule>
    <cfRule type="cellIs" dxfId="24" priority="29" operator="equal">
      <formula>30000</formula>
    </cfRule>
    <cfRule type="cellIs" dxfId="23" priority="30" operator="equal">
      <formula>15000</formula>
    </cfRule>
  </conditionalFormatting>
  <conditionalFormatting sqref="C16:C25">
    <cfRule type="cellIs" dxfId="22" priority="23" operator="equal">
      <formula>50000</formula>
    </cfRule>
    <cfRule type="cellIs" dxfId="21" priority="24" operator="equal">
      <formula>40000</formula>
    </cfRule>
    <cfRule type="cellIs" dxfId="20" priority="25" operator="equal">
      <formula>30000</formula>
    </cfRule>
    <cfRule type="cellIs" dxfId="19" priority="26" operator="equal">
      <formula>15000</formula>
    </cfRule>
  </conditionalFormatting>
  <conditionalFormatting sqref="C28:C37">
    <cfRule type="cellIs" dxfId="18" priority="19" operator="equal">
      <formula>50000</formula>
    </cfRule>
    <cfRule type="cellIs" dxfId="17" priority="20" operator="equal">
      <formula>40000</formula>
    </cfRule>
    <cfRule type="cellIs" dxfId="16" priority="21" operator="equal">
      <formula>30000</formula>
    </cfRule>
    <cfRule type="cellIs" dxfId="15" priority="22" operator="equal">
      <formula>15000</formula>
    </cfRule>
  </conditionalFormatting>
  <conditionalFormatting sqref="E4:E12">
    <cfRule type="cellIs" dxfId="14" priority="16" operator="equal">
      <formula>40000</formula>
    </cfRule>
    <cfRule type="cellIs" dxfId="13" priority="17" operator="equal">
      <formula>30000</formula>
    </cfRule>
    <cfRule type="cellIs" dxfId="12" priority="18" operator="equal">
      <formula>15000</formula>
    </cfRule>
  </conditionalFormatting>
  <conditionalFormatting sqref="E16:E24">
    <cfRule type="cellIs" dxfId="11" priority="13" operator="equal">
      <formula>40000</formula>
    </cfRule>
    <cfRule type="cellIs" dxfId="10" priority="14" operator="equal">
      <formula>30000</formula>
    </cfRule>
    <cfRule type="cellIs" dxfId="9" priority="15" operator="equal">
      <formula>15000</formula>
    </cfRule>
  </conditionalFormatting>
  <conditionalFormatting sqref="E28:E36">
    <cfRule type="cellIs" dxfId="8" priority="10" operator="equal">
      <formula>40000</formula>
    </cfRule>
    <cfRule type="cellIs" dxfId="7" priority="11" operator="equal">
      <formula>30000</formula>
    </cfRule>
    <cfRule type="cellIs" dxfId="6" priority="12" operator="equal">
      <formula>15000</formula>
    </cfRule>
  </conditionalFormatting>
  <conditionalFormatting sqref="E13">
    <cfRule type="cellIs" dxfId="5" priority="7" operator="equal">
      <formula>40000</formula>
    </cfRule>
    <cfRule type="cellIs" dxfId="4" priority="8" operator="equal">
      <formula>30000</formula>
    </cfRule>
    <cfRule type="cellIs" dxfId="3" priority="9" operator="equal">
      <formula>15000</formula>
    </cfRule>
  </conditionalFormatting>
  <conditionalFormatting sqref="E25">
    <cfRule type="cellIs" dxfId="2" priority="4" operator="equal">
      <formula>40000</formula>
    </cfRule>
    <cfRule type="cellIs" dxfId="1" priority="5" operator="equal">
      <formula>30000</formula>
    </cfRule>
    <cfRule type="cellIs" dxfId="0" priority="6" operator="equal">
      <formula>15000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Calculation</vt:lpstr>
      <vt:lpstr>AKL 2022 Miete</vt:lpstr>
      <vt:lpstr>Kostenstufen Zuteilung 2022</vt:lpstr>
      <vt:lpstr>Constructions sans obstacles</vt:lpstr>
      <vt:lpstr>Standard énergétique</vt:lpstr>
      <vt:lpstr>'AKL 2022 Miete'!Druckbereich</vt:lpstr>
      <vt:lpstr>Calculation!Druckbereich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Hasler Kathrin BWO</dc:creator>
  <cp:lastModifiedBy>Hasler Kathrin BWO</cp:lastModifiedBy>
  <cp:lastPrinted>2023-01-10T08:31:49Z</cp:lastPrinted>
  <dcterms:created xsi:type="dcterms:W3CDTF">2018-11-14T15:15:26Z</dcterms:created>
  <dcterms:modified xsi:type="dcterms:W3CDTF">2023-01-17T12:47:54Z</dcterms:modified>
</cp:coreProperties>
</file>