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6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2B8AC1F0-E7CD-4DB1-8C3F-A9277E9BF6DD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DD759402-C7FC-4F46-8823-0A9B6A772D9C}"/>
  </bookViews>
  <sheets>
    <sheet name="Deckblatt" sheetId="39" r:id="rId1"/>
    <sheet name="Seite 1" sheetId="1" r:id="rId2"/>
    <sheet name="Seite 2" sheetId="4" r:id="rId3"/>
    <sheet name="Seite 3" sheetId="17" r:id="rId4"/>
    <sheet name="Seite 4" sheetId="26" r:id="rId5"/>
    <sheet name="Seite 5" sheetId="29" r:id="rId6"/>
    <sheet name="Seite 6" sheetId="38" r:id="rId7"/>
    <sheet name="Seite 7" sheetId="37" r:id="rId8"/>
  </sheets>
  <definedNames>
    <definedName name="_xlnm.Print_Area" localSheetId="0">Deckblatt!$A$1:$E$31</definedName>
    <definedName name="_xlnm.Print_Area" localSheetId="1">'Seite 1'!$A$1:$K$43</definedName>
    <definedName name="_xlnm.Print_Area" localSheetId="2">'Seite 2'!$A$1:$J$47</definedName>
    <definedName name="_xlnm.Print_Area" localSheetId="3">'Seite 3'!$A$1:$J$52</definedName>
    <definedName name="_xlnm.Print_Area" localSheetId="5">'Seite 5'!$A$1:$K$48</definedName>
    <definedName name="_xlnm.Print_Area" localSheetId="6">'Seite 6'!$A$1:$H$45</definedName>
    <definedName name="_xlnm.Print_Area" localSheetId="7">'Seite 7'!$A$1:$H$35</definedName>
    <definedName name="Energiestandard_Erneuerung">'Seite 3'!$L$22:$V$22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7" l="1"/>
  <c r="K4" i="26"/>
  <c r="E21" i="38"/>
  <c r="K15" i="26"/>
  <c r="K17" i="26"/>
  <c r="I19" i="26"/>
  <c r="K22" i="26"/>
  <c r="I20" i="26"/>
  <c r="I21" i="26"/>
  <c r="K33" i="26"/>
  <c r="K35" i="26"/>
  <c r="K34" i="26"/>
  <c r="K42" i="26"/>
  <c r="K43" i="26"/>
  <c r="K44" i="26"/>
  <c r="K45" i="26"/>
  <c r="K46" i="26"/>
  <c r="K47" i="26"/>
  <c r="K49" i="26"/>
  <c r="K48" i="26"/>
  <c r="D49" i="26"/>
  <c r="D53" i="26"/>
  <c r="G20" i="29"/>
  <c r="J20" i="29"/>
  <c r="F49" i="26"/>
  <c r="F53" i="26"/>
  <c r="G21" i="29"/>
  <c r="J21" i="29"/>
  <c r="K50" i="26"/>
  <c r="K51" i="26"/>
  <c r="K52" i="26"/>
  <c r="K53" i="26"/>
  <c r="I3" i="29"/>
  <c r="I12" i="29"/>
  <c r="I4" i="29"/>
  <c r="I5" i="29"/>
  <c r="G32" i="29"/>
  <c r="G33" i="29"/>
  <c r="H27" i="29"/>
  <c r="H31" i="29"/>
  <c r="G44" i="29"/>
  <c r="G45" i="29"/>
  <c r="H38" i="29"/>
  <c r="D14" i="38"/>
  <c r="E15" i="38"/>
  <c r="E20" i="38"/>
  <c r="G15" i="38"/>
  <c r="G20" i="38"/>
  <c r="H30" i="29"/>
  <c r="H28" i="29"/>
  <c r="H26" i="29"/>
  <c r="H44" i="29"/>
  <c r="H41" i="29"/>
  <c r="H39" i="29"/>
  <c r="H29" i="29"/>
  <c r="K24" i="26"/>
  <c r="K27" i="26"/>
  <c r="H40" i="29"/>
  <c r="G23" i="38"/>
  <c r="H43" i="29"/>
  <c r="H42" i="29"/>
  <c r="H32" i="29"/>
  <c r="J13" i="29"/>
  <c r="G21" i="38"/>
</calcChain>
</file>

<file path=xl/sharedStrings.xml><?xml version="1.0" encoding="utf-8"?>
<sst xmlns="http://schemas.openxmlformats.org/spreadsheetml/2006/main" count="395" uniqueCount="329">
  <si>
    <t xml:space="preserve"> Aktueller Liegenschaftsbestand</t>
  </si>
  <si>
    <t>%</t>
  </si>
  <si>
    <t>./.</t>
  </si>
  <si>
    <t>Dossier Nr.</t>
  </si>
  <si>
    <t>Stempel und rechtsgültige Unterschriften</t>
  </si>
  <si>
    <t>Anzahl:</t>
  </si>
  <si>
    <t>Anderes:</t>
  </si>
  <si>
    <t>Titel***</t>
  </si>
  <si>
    <t>Betriebskosten von:</t>
  </si>
  <si>
    <t>(gem. OR Art. 257a und 257b sowie Wohnbau- und Eigentumsförderungsgesetz Art. 38 sowie Art. 25 der Verordnung)</t>
  </si>
  <si>
    <t xml:space="preserve"> Adresse</t>
  </si>
  <si>
    <t xml:space="preserve"> PLZ/Ort</t>
  </si>
  <si>
    <t xml:space="preserve"> E-Mail-Adresse</t>
  </si>
  <si>
    <t>Administrative Angaben</t>
  </si>
  <si>
    <t>2.  BAUTRÄGER / BAUTRÄGERIN</t>
  </si>
  <si>
    <t xml:space="preserve"> Gründungsdatum:</t>
  </si>
  <si>
    <t xml:space="preserve"> Mitgliedschaft bei:</t>
  </si>
  <si>
    <r>
      <t xml:space="preserve"> </t>
    </r>
    <r>
      <rPr>
        <b/>
        <u/>
        <sz val="10"/>
        <rFont val="Arial"/>
        <family val="2"/>
      </rPr>
      <t>Name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</si>
  <si>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Geschäftsführer/in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</si>
  <si>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Zuständig</t>
    </r>
    <r>
      <rPr>
        <b/>
        <sz val="10"/>
        <rFont val="Arial"/>
        <family val="2"/>
      </rPr>
      <t>:</t>
    </r>
  </si>
  <si>
    <r>
      <t xml:space="preserve"> </t>
    </r>
    <r>
      <rPr>
        <sz val="9"/>
        <rFont val="Arial"/>
        <family val="2"/>
      </rPr>
      <t>Name und Adresse</t>
    </r>
  </si>
  <si>
    <r>
      <t xml:space="preserve"> </t>
    </r>
    <r>
      <rPr>
        <sz val="9"/>
        <rFont val="Arial"/>
        <family val="2"/>
      </rPr>
      <t>E-Mail-Adresse</t>
    </r>
  </si>
  <si>
    <t xml:space="preserve"> Projektverfasser:</t>
  </si>
  <si>
    <t xml:space="preserve">        Tel. G</t>
  </si>
  <si>
    <t xml:space="preserve">        Fax</t>
  </si>
  <si>
    <t xml:space="preserve"> Wertbeeinflussende Dienstbarkeiten:</t>
  </si>
  <si>
    <t xml:space="preserve"> Strasse, PLZ/Ort:</t>
  </si>
  <si>
    <t xml:space="preserve"> Anzahl Gebäude:</t>
  </si>
  <si>
    <t xml:space="preserve"> wenn ja, welche:</t>
  </si>
  <si>
    <r>
      <t xml:space="preserve"> Objekt: </t>
    </r>
    <r>
      <rPr>
        <sz val="8"/>
        <rFont val="Arial"/>
        <family val="2"/>
      </rPr>
      <t>(Art des Gebäudes: MFH oder EFH)</t>
    </r>
  </si>
  <si>
    <t xml:space="preserve">        Fr.</t>
  </si>
  <si>
    <t xml:space="preserve"> Baujahr des Gebäudes</t>
  </si>
  <si>
    <t xml:space="preserve"> Kanton: bestehend / beantragt *</t>
  </si>
  <si>
    <t xml:space="preserve"> Gemeinde: bestehend / beantragt *</t>
  </si>
  <si>
    <t xml:space="preserve">      Art der Hilfe:</t>
  </si>
  <si>
    <t xml:space="preserve"> Bundeshilfe gemäss WFG/LOG</t>
  </si>
  <si>
    <t xml:space="preserve"> Bundeshilfe gemäss WEG</t>
  </si>
  <si>
    <r>
      <t xml:space="preserve"> Kapitalisierte Netto-Mieten </t>
    </r>
    <r>
      <rPr>
        <sz val="8"/>
        <rFont val="Arial"/>
        <family val="2"/>
      </rPr>
      <t>(vor Beginn der Renovationsarbeiten)</t>
    </r>
  </si>
  <si>
    <t xml:space="preserve"> Erneuerungskosten gemäss BKP:</t>
  </si>
  <si>
    <r>
      <t xml:space="preserve"> Pos. 2 / Gebäude</t>
    </r>
    <r>
      <rPr>
        <sz val="10"/>
        <rFont val="Arial"/>
        <family val="2"/>
      </rPr>
      <t xml:space="preserve"> (Erneuerungskosten)</t>
    </r>
  </si>
  <si>
    <t xml:space="preserve"> Finanzdaten gemäss letzter Bilanz</t>
  </si>
  <si>
    <t xml:space="preserve"> </t>
  </si>
  <si>
    <t xml:space="preserve"> Grundstück-Nr.:</t>
  </si>
  <si>
    <t xml:space="preserve"> Grundstückfläche (nur ausnützbare Fläche):</t>
  </si>
  <si>
    <t xml:space="preserve"> Buchwert (nach Abzug Wertberichtigung)</t>
  </si>
  <si>
    <t xml:space="preserve"> Stand Erneuerungsfonds</t>
  </si>
  <si>
    <t xml:space="preserve"> Gesamt-Erneuerungskosten</t>
  </si>
  <si>
    <t xml:space="preserve"> Pos. 1, 4, 5 + 9 / Vorbereitungsarbeiten, Umgebung,</t>
  </si>
  <si>
    <t xml:space="preserve"> Zinssatz und Betrag aktueller Baurechtszins (im Jahr)</t>
  </si>
  <si>
    <t xml:space="preserve"> Zinsanpassung gemäss Baurechtsvertrag:</t>
  </si>
  <si>
    <t xml:space="preserve"> Hypothekar-/Darlehenszinsen (allenfalls inkl. Bürgschaftsprämie)</t>
  </si>
  <si>
    <t xml:space="preserve"> Baurechtszinsen</t>
  </si>
  <si>
    <t xml:space="preserve"> Zins auf Eigenkapital</t>
  </si>
  <si>
    <t xml:space="preserve"> Amortisationen (II./III. Hypothek) *</t>
  </si>
  <si>
    <t xml:space="preserve"> Amortisation Darlehen Dachverband *</t>
  </si>
  <si>
    <t xml:space="preserve"> Betriebskosten (Unterhalt/Verwaltung/Versicherungen/Steuern etc.)</t>
  </si>
  <si>
    <t xml:space="preserve"> Einlagen in Erneuerungsfonds/Separate Rückstellungen</t>
  </si>
  <si>
    <t xml:space="preserve"> Total Aufwand</t>
  </si>
  <si>
    <t xml:space="preserve"> Inhaber Grundpfand</t>
  </si>
  <si>
    <t xml:space="preserve"> Baurecht</t>
  </si>
  <si>
    <t xml:space="preserve"> Darlehen FdR</t>
  </si>
  <si>
    <t xml:space="preserve"> EGW-Quote</t>
  </si>
  <si>
    <t xml:space="preserve"> Wir bestätigen, dass alle Angaben wahrheitsgetreu sind und seit der letzten Jahresrechnung keine finanziellen,</t>
  </si>
  <si>
    <t xml:space="preserve"> wirtschaftlichen und/oder objektbezogenen Verschlechterungen eingetreten sind.</t>
  </si>
  <si>
    <r>
      <t xml:space="preserve"> </t>
    </r>
    <r>
      <rPr>
        <u/>
        <sz val="10"/>
        <rFont val="Arial"/>
        <family val="2"/>
      </rPr>
      <t>Bestätigung:</t>
    </r>
  </si>
  <si>
    <r>
      <t xml:space="preserve"> </t>
    </r>
    <r>
      <rPr>
        <u/>
        <sz val="10"/>
        <rFont val="Arial"/>
        <family val="2"/>
      </rPr>
      <t>Ort und Datum:</t>
    </r>
  </si>
  <si>
    <t xml:space="preserve"> Organisationen:</t>
  </si>
  <si>
    <t xml:space="preserve"> BWO</t>
  </si>
  <si>
    <t xml:space="preserve"> Bundesamt für</t>
  </si>
  <si>
    <t xml:space="preserve"> Wohnungswesen</t>
  </si>
  <si>
    <t xml:space="preserve"> genossenschaft schweizerischer</t>
  </si>
  <si>
    <t xml:space="preserve"> Bau- und Wohngenossenschaften</t>
  </si>
  <si>
    <t xml:space="preserve"> Gesuche um Darlehen Fonds de Roulement und Solidaritätsfonds </t>
  </si>
  <si>
    <t xml:space="preserve"> Gesuche um Darlehen Fonds de Roulement</t>
  </si>
  <si>
    <t xml:space="preserve"> Gesuche um Bürgschaft</t>
  </si>
  <si>
    <t xml:space="preserve">Fr. </t>
  </si>
  <si>
    <r>
      <t xml:space="preserve"> </t>
    </r>
    <r>
      <rPr>
        <sz val="9"/>
        <rFont val="Arial"/>
        <family val="2"/>
      </rPr>
      <t>(für Rückfragen)</t>
    </r>
  </si>
  <si>
    <t>Rechtsform des gemeinnützigen Bauträgers</t>
  </si>
  <si>
    <t xml:space="preserve"> Eingang Gesuch (bitte leer lassen):</t>
  </si>
  <si>
    <t>Weitere Angaben</t>
  </si>
  <si>
    <t xml:space="preserve"> Verzinsung</t>
  </si>
  <si>
    <t xml:space="preserve">     in  %</t>
  </si>
  <si>
    <t>Betrag in Fr.</t>
  </si>
  <si>
    <t xml:space="preserve">                                   ja</t>
  </si>
  <si>
    <t xml:space="preserve">                  nein</t>
  </si>
  <si>
    <t xml:space="preserve">  Ein Verzeichnis der Kapitalgeber muss auf Wunsch vorgelegt werden!</t>
  </si>
  <si>
    <t xml:space="preserve"> Der Bauträger ist geschäftlich in der Region des </t>
  </si>
  <si>
    <t>3.  DIE ZU FINANZIERENDE LIEGENSCHAFT</t>
  </si>
  <si>
    <t xml:space="preserve"> Spezielles / Besonderheiten (Wohnformen / Energiesparmassnahmen usw.):</t>
  </si>
  <si>
    <t xml:space="preserve"> Grundbuchamt/Adresse:</t>
  </si>
  <si>
    <r>
      <t xml:space="preserve"> m</t>
    </r>
    <r>
      <rPr>
        <vertAlign val="superscript"/>
        <sz val="10"/>
        <rFont val="Arial"/>
        <family val="2"/>
      </rPr>
      <t>2</t>
    </r>
  </si>
  <si>
    <t xml:space="preserve"> Baubeginn:</t>
  </si>
  <si>
    <t xml:space="preserve"> Bestehende und beantragte öffentliche Hilfen:</t>
  </si>
  <si>
    <r>
      <t xml:space="preserve"> </t>
    </r>
    <r>
      <rPr>
        <sz val="10"/>
        <rFont val="Arial"/>
        <family val="2"/>
      </rPr>
      <t>Bei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bestehenden WEG-Geschäften, Datum Beginn der Bundeshilfe:</t>
    </r>
  </si>
  <si>
    <t xml:space="preserve"> Fertigstellung / Bezugstermin:</t>
  </si>
  <si>
    <r>
      <t xml:space="preserve"> </t>
    </r>
    <r>
      <rPr>
        <b/>
        <sz val="10"/>
        <rFont val="Arial"/>
        <family val="2"/>
      </rPr>
      <t>Kurzbeschrieb des Vorhabens:</t>
    </r>
  </si>
  <si>
    <t xml:space="preserve"> Bemerkungen:</t>
  </si>
  <si>
    <t>5.  ANGABEN BEI BAURECHT</t>
  </si>
  <si>
    <t xml:space="preserve"> Sicherstellung Baurechtszins (Titel):</t>
  </si>
  <si>
    <t xml:space="preserve"> davon wertvermehrend</t>
  </si>
  <si>
    <r>
      <t xml:space="preserve"> </t>
    </r>
    <r>
      <rPr>
        <b/>
        <sz val="10"/>
        <rFont val="Arial"/>
        <family val="2"/>
      </rPr>
      <t>%</t>
    </r>
  </si>
  <si>
    <t>Rang 1</t>
  </si>
  <si>
    <t>Rang 2</t>
  </si>
  <si>
    <t>Rang 3</t>
  </si>
  <si>
    <t xml:space="preserve"> Hypothek</t>
  </si>
  <si>
    <r>
      <t xml:space="preserve">6.  FINANZIERUNG </t>
    </r>
    <r>
      <rPr>
        <sz val="11"/>
        <rFont val="Arial"/>
        <family val="2"/>
      </rPr>
      <t>(nach voraussichtlicher Konsolidierung Umbaukredit)</t>
    </r>
  </si>
  <si>
    <t xml:space="preserve"> Zwischentotal</t>
  </si>
  <si>
    <t>7. LASTENRECHNUNG</t>
  </si>
  <si>
    <t>a. Lasten</t>
  </si>
  <si>
    <r>
      <t xml:space="preserve">b. Betriebskosten </t>
    </r>
    <r>
      <rPr>
        <sz val="10"/>
        <rFont val="Arial"/>
        <family val="2"/>
      </rPr>
      <t>(Unterhalt, Verwaltung, Versicherungen, Steuern, usw.)</t>
    </r>
  </si>
  <si>
    <t xml:space="preserve"> vor Erneuerung gemäss Erfolgsrechnung und Bilanz</t>
  </si>
  <si>
    <t xml:space="preserve"> nach Erneuerung</t>
  </si>
  <si>
    <t xml:space="preserve"> Anteil %</t>
  </si>
  <si>
    <r>
      <t xml:space="preserve"> </t>
    </r>
    <r>
      <rPr>
        <b/>
        <sz val="8"/>
        <rFont val="Arial"/>
        <family val="2"/>
      </rPr>
      <t>Betrag nominal Fr.</t>
    </r>
  </si>
  <si>
    <t>Belastung effektiv Fr.</t>
  </si>
  <si>
    <t>8. SICHERSTELLUNG</t>
  </si>
  <si>
    <r>
      <t>b. vorgesehene Sicherstellung</t>
    </r>
    <r>
      <rPr>
        <sz val="10"/>
        <rFont val="Arial"/>
        <family val="2"/>
      </rPr>
      <t xml:space="preserve"> (nach Gewährung Darlehen FdR, respektive Bürgschaft HBG)</t>
    </r>
  </si>
  <si>
    <t>Anzahl Zimmer der Wohnungen</t>
  </si>
  <si>
    <t>Anzahl Woh-nungen</t>
  </si>
  <si>
    <t xml:space="preserve"> Total Anzahl Wohnungen</t>
  </si>
  <si>
    <t xml:space="preserve"> Total jährlicher Mietertrag Fr.</t>
  </si>
  <si>
    <t xml:space="preserve"> (bisher)</t>
  </si>
  <si>
    <r>
      <t xml:space="preserve">10. BEILAGEN </t>
    </r>
    <r>
      <rPr>
        <sz val="11"/>
        <rFont val="Arial"/>
        <family val="2"/>
      </rPr>
      <t>(Zutreffendes bitte ankreuzen)</t>
    </r>
  </si>
  <si>
    <t>adressieren.</t>
  </si>
  <si>
    <t xml:space="preserve"> Landwert:</t>
  </si>
  <si>
    <r>
      <t>a. aktuell</t>
    </r>
    <r>
      <rPr>
        <sz val="10"/>
        <rFont val="Arial"/>
        <family val="2"/>
      </rPr>
      <t xml:space="preserve"> (gemäss Eintrag im Grundbuch)</t>
    </r>
  </si>
  <si>
    <r>
      <t xml:space="preserve">9. MIETZINSSPIEGEL </t>
    </r>
    <r>
      <rPr>
        <sz val="11"/>
        <rFont val="Arial"/>
        <family val="2"/>
      </rPr>
      <t>(gemäss Kostenmiete)</t>
    </r>
  </si>
  <si>
    <r>
      <t>3. DIE ZU FINANZIERENDE LIEGENSCHAFT (</t>
    </r>
    <r>
      <rPr>
        <sz val="11"/>
        <rFont val="Arial"/>
        <family val="2"/>
      </rPr>
      <t>Fortsetzung</t>
    </r>
    <r>
      <rPr>
        <b/>
        <sz val="11"/>
        <rFont val="Arial"/>
        <family val="2"/>
      </rPr>
      <t>)</t>
    </r>
  </si>
  <si>
    <t>1. ART DER WOHNUNGEN</t>
  </si>
  <si>
    <t xml:space="preserve"> Eigenkapital *    </t>
  </si>
  <si>
    <t xml:space="preserve"> (Name und Adresse)</t>
  </si>
  <si>
    <t xml:space="preserve"> Baujahr / Gebäudezustand vor Erneuerung:</t>
  </si>
  <si>
    <t xml:space="preserve"> BWO (Grundverbilligungsvorschüsse)</t>
  </si>
  <si>
    <t xml:space="preserve"> Objektes verankert:</t>
  </si>
  <si>
    <r>
      <t>4.  KOSTENVORANSCHLAG NACH BAUKOSTENPLAN BKP</t>
    </r>
    <r>
      <rPr>
        <sz val="11"/>
        <rFont val="Arial"/>
        <family val="2"/>
      </rPr>
      <t xml:space="preserve"> (auf Fr. 1'000 gerundet)</t>
    </r>
  </si>
  <si>
    <t>Monatliche Nebenkosten ** pro Wohnung bisher Fr.</t>
  </si>
  <si>
    <t>Monatliche Nebenkosten ** pro Wohnung neu Fr.</t>
  </si>
  <si>
    <t xml:space="preserve"> Darlehen dritter</t>
  </si>
  <si>
    <t>Zins-
satz %</t>
  </si>
  <si>
    <t xml:space="preserve"> -Zimmerwohnung</t>
  </si>
  <si>
    <t xml:space="preserve"> Parkplätze im Freien</t>
  </si>
  <si>
    <t xml:space="preserve"> übrige Mietobjekte</t>
  </si>
  <si>
    <t xml:space="preserve"> Garagen / Einstellplätze</t>
  </si>
  <si>
    <r>
      <t xml:space="preserve"> </t>
    </r>
    <r>
      <rPr>
        <b/>
        <sz val="8"/>
        <rFont val="Arial"/>
        <family val="2"/>
      </rPr>
      <t>(neu)</t>
    </r>
  </si>
  <si>
    <t xml:space="preserve"> Gesamttotal</t>
  </si>
  <si>
    <t xml:space="preserve"> Aufwand in % der Anlagekosten (kapitalisierte Altmieten + Wertvermehrung Erneuerung)</t>
  </si>
  <si>
    <t xml:space="preserve"> (neu)</t>
  </si>
  <si>
    <t xml:space="preserve"> Aufwand in % der Anlagekosten (kapitalisierte  Altmiete + Wertvermehrung Erneuerung)</t>
  </si>
  <si>
    <t xml:space="preserve">       nein</t>
  </si>
  <si>
    <t xml:space="preserve">       ja</t>
  </si>
  <si>
    <r>
      <t>total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/>
    </r>
  </si>
  <si>
    <r>
      <t>Netto-wohn-fläche m</t>
    </r>
    <r>
      <rPr>
        <b/>
        <vertAlign val="superscript"/>
        <sz val="9"/>
        <rFont val="Arial"/>
        <family val="2"/>
      </rPr>
      <t>2</t>
    </r>
  </si>
  <si>
    <r>
      <t xml:space="preserve"> 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à</t>
    </r>
  </si>
  <si>
    <r>
      <t>Fr.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SIA (Gesamtbau)</t>
    </r>
  </si>
  <si>
    <t>à  Fr.</t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</si>
  <si>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</si>
  <si>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Bauland  </t>
    </r>
  </si>
  <si>
    <r>
      <t xml:space="preserve"> Landwert pro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BGF</t>
    </r>
  </si>
  <si>
    <t>1. Betriebsjahr nach
Umbau / Erneuerung in Fr.</t>
  </si>
  <si>
    <t>*</t>
  </si>
  <si>
    <t>vor Abzug von ev. Subventionen / Beiträgen für beitragsberechtigte Mieter</t>
  </si>
  <si>
    <t>**</t>
  </si>
  <si>
    <t>Detailangaben zur Zusammensetzung der Nebenkosten: (Bitte Zutreffendes ankreuzen)</t>
  </si>
  <si>
    <r>
      <t>Betrag bisher Fr</t>
    </r>
    <r>
      <rPr>
        <sz val="8"/>
        <rFont val="Arial"/>
        <family val="2"/>
      </rPr>
      <t>.</t>
    </r>
  </si>
  <si>
    <r>
      <t xml:space="preserve">  Betrag neu Fr</t>
    </r>
    <r>
      <rPr>
        <sz val="8"/>
        <rFont val="Arial"/>
        <family val="2"/>
      </rPr>
      <t>.</t>
    </r>
  </si>
  <si>
    <t xml:space="preserve"> Standortqualität (störende Faktoren):</t>
  </si>
  <si>
    <r>
      <t xml:space="preserve">Monatliche Mietzins-
einnahmen * pro Wohnung
</t>
    </r>
    <r>
      <rPr>
        <b/>
        <u/>
        <sz val="9"/>
        <rFont val="Arial"/>
        <family val="2"/>
      </rPr>
      <t>bisher</t>
    </r>
    <r>
      <rPr>
        <b/>
        <sz val="9"/>
        <rFont val="Arial"/>
        <family val="2"/>
      </rPr>
      <t xml:space="preserve"> Fr.</t>
    </r>
  </si>
  <si>
    <r>
      <t xml:space="preserve">Monatliche Mietzins-
einnahmen * pro Wohnung
</t>
    </r>
    <r>
      <rPr>
        <b/>
        <u/>
        <sz val="9"/>
        <rFont val="Arial"/>
        <family val="2"/>
      </rPr>
      <t>neu</t>
    </r>
    <r>
      <rPr>
        <b/>
        <sz val="9"/>
        <rFont val="Arial"/>
        <family val="2"/>
      </rPr>
      <t xml:space="preserve">  Fr.</t>
    </r>
  </si>
  <si>
    <t xml:space="preserve"> Allgemeine Unterlagen</t>
  </si>
  <si>
    <t xml:space="preserve"> Unterlagen zur Liegenschaft</t>
  </si>
  <si>
    <t xml:space="preserve"> Bei Bedarf können weitere Unterlagen eingefordert werden!</t>
  </si>
  <si>
    <t xml:space="preserve"> Statuten der Genossenschaft, der AG oder der GmbH, Stiftungsurkunde (sofern noch nicht eingereicht)</t>
  </si>
  <si>
    <t xml:space="preserve"> Bilanz und Erfolgsrechnung der letzten drei Geschäftsjahre mit Berichten der Kontrollstelle und Jahresbericht</t>
  </si>
  <si>
    <t xml:space="preserve"> Angaben zur Finanz- und Liquiditätsplanung (Businessplan)</t>
  </si>
  <si>
    <t xml:space="preserve"> Aktueller Handelsregisterauszug</t>
  </si>
  <si>
    <t xml:space="preserve"> Mitgliederverzeichnis</t>
  </si>
  <si>
    <t xml:space="preserve"> Katasterplan / Situationsplan</t>
  </si>
  <si>
    <t xml:space="preserve"> Baupläne 1:100, ev. 1:50 (Grundrisse, Schnitte, Fassaden)</t>
  </si>
  <si>
    <t xml:space="preserve"> Aktueller Grundbuchauszug (nicht älter als 6 Monate) mit Angabe der Grundpfandtitel</t>
  </si>
  <si>
    <t xml:space="preserve"> Baubewilligung (falls Baueingabe erforderlich), Nachlieferung möglich</t>
  </si>
  <si>
    <t xml:space="preserve"> Kostenvoranschlag (detailliert nach Baukostenplan) / Total- oder Generalunternehmervertrag</t>
  </si>
  <si>
    <t xml:space="preserve"> Baubeschrieb (des heutigen Zustands und der Erneuerung)</t>
  </si>
  <si>
    <t xml:space="preserve"> Mieterspiegel aktuell, mit Datum der letzten Mietzinsanpassung</t>
  </si>
  <si>
    <t xml:space="preserve"> Umbaukredit- / Finanzierungszusicherung des Darlehensgebers / Ausweis der Eigenmittel</t>
  </si>
  <si>
    <t xml:space="preserve"> Liste mit Ausscheidung der wertvermehrenden Kosten</t>
  </si>
  <si>
    <t xml:space="preserve"> Gebäudeversicherungsanzeigen</t>
  </si>
  <si>
    <t xml:space="preserve"> Weitere Beilagen oder Bemerkungen:</t>
  </si>
  <si>
    <t xml:space="preserve"> Heizung</t>
  </si>
  <si>
    <t xml:space="preserve"> Warmwasser</t>
  </si>
  <si>
    <t xml:space="preserve"> Stromverbrauch</t>
  </si>
  <si>
    <t xml:space="preserve"> Hauswartkosten</t>
  </si>
  <si>
    <t xml:space="preserve"> Treppenhausreinigung</t>
  </si>
  <si>
    <t xml:space="preserve"> Gartenunterhalt</t>
  </si>
  <si>
    <t xml:space="preserve"> öffentliche Abgaben (Objektsteuern, Strassenbeleuchtungsprämien, Kehrichtabfuhrgebühren)</t>
  </si>
  <si>
    <t xml:space="preserve"> Wasserzins und Abwasserreinigungsgebühren</t>
  </si>
  <si>
    <t xml:space="preserve"> Anschlüsse von Radio und Fernsehen</t>
  </si>
  <si>
    <t xml:space="preserve"> Prämien von Bürgschaftsgenossenschaften</t>
  </si>
  <si>
    <t xml:space="preserve"> Heizungs- und Warmwasseraufbereitung</t>
  </si>
  <si>
    <t xml:space="preserve"> Gemeinschaftsanlagen</t>
  </si>
  <si>
    <t xml:space="preserve"> Aufzügen</t>
  </si>
  <si>
    <t xml:space="preserve"> Detailangaben: (z.B. Spitex, etc.)</t>
  </si>
  <si>
    <t xml:space="preserve"> Rang</t>
  </si>
  <si>
    <t>***</t>
  </si>
  <si>
    <t xml:space="preserve">Angaben zu Titel:   </t>
  </si>
  <si>
    <t>ohne Abschreibung auf Liegenschaft (diese erfolgt in der Regel in Höhe der Amortisation der Hypotheken und Darlehen)</t>
  </si>
  <si>
    <t>bei Mietobjekten in der Regel 3.00% des ursprünglich verbürgten Betrages, zahlbar in 10 jährlichen Raten.</t>
  </si>
  <si>
    <t xml:space="preserve">Das investierte Eigenkapital darf höchstens zum Zinssatz der marktüblichen Hypothek im ersten Rang verzinst werden.  </t>
  </si>
  <si>
    <t>in der Regel 120% der 2. Hypothek, nach Vorgang 65% der Anlagekosten.</t>
  </si>
  <si>
    <t xml:space="preserve"> sehr gut unterhalten</t>
  </si>
  <si>
    <t xml:space="preserve"> gut unterhalten</t>
  </si>
  <si>
    <t xml:space="preserve"> mässig unterhalten</t>
  </si>
  <si>
    <t xml:space="preserve"> schlecht unterhalten</t>
  </si>
  <si>
    <t xml:space="preserve"> aufgestauter Unterhalt:</t>
  </si>
  <si>
    <t xml:space="preserve"> Wohnungen </t>
  </si>
  <si>
    <t xml:space="preserve"> Einfamilienhäuser</t>
  </si>
  <si>
    <t xml:space="preserve"> Garagen / Einstellhallenplätze</t>
  </si>
  <si>
    <r>
      <t xml:space="preserve"> übrige Objekte </t>
    </r>
    <r>
      <rPr>
        <sz val="8"/>
        <rFont val="Arial"/>
        <family val="2"/>
      </rPr>
      <t>(Geschäftslokale, gewerbliche Räume usw.)</t>
    </r>
  </si>
  <si>
    <t xml:space="preserve"> unbebaute Grundstücke (Bauland)</t>
  </si>
  <si>
    <t xml:space="preserve"> Anteilscheinkapital total</t>
  </si>
  <si>
    <t xml:space="preserve"> Anteilscheinkapital von Mieterinnen und Mietern</t>
  </si>
  <si>
    <t xml:space="preserve"> Stiftungskapital / Aktienkapital</t>
  </si>
  <si>
    <t xml:space="preserve"> Mieter- / Mitgliederdarlehen</t>
  </si>
  <si>
    <r>
      <t xml:space="preserve"> Handwerkerdarlehen / Stehbeträge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nicht mehr möglich für neue Geschäfte</t>
    </r>
    <r>
      <rPr>
        <b/>
        <sz val="8"/>
        <rFont val="Arial"/>
        <family val="2"/>
      </rPr>
      <t>)</t>
    </r>
  </si>
  <si>
    <t xml:space="preserve"> Beteiligungen der öffentlichen Hand am Eigenkapital:</t>
  </si>
  <si>
    <t xml:space="preserve"> Ausgewiesene Reserven</t>
  </si>
  <si>
    <t>Bund</t>
  </si>
  <si>
    <t>Kanton</t>
  </si>
  <si>
    <t>Gemeinde</t>
  </si>
  <si>
    <t>andere</t>
  </si>
  <si>
    <t>Tel. G</t>
  </si>
  <si>
    <t>Tel. P</t>
  </si>
  <si>
    <t>Fax</t>
  </si>
  <si>
    <t xml:space="preserve">  Aktiengesellschaft / GmbH</t>
  </si>
  <si>
    <t xml:space="preserve"> andere Rechtsform</t>
  </si>
  <si>
    <t xml:space="preserve"> Genossenschaft</t>
  </si>
  <si>
    <t xml:space="preserve"> Stiftung</t>
  </si>
  <si>
    <t xml:space="preserve"> öffentlich-rechtlich</t>
  </si>
  <si>
    <t xml:space="preserve"> Mietwohnungen</t>
  </si>
  <si>
    <t xml:space="preserve"> Alters- / Invalidenwohnungen</t>
  </si>
  <si>
    <t xml:space="preserve"> andere:</t>
  </si>
  <si>
    <t>Anzahl Wohnungen</t>
  </si>
  <si>
    <t xml:space="preserve"> Anzahl Wohnungen:</t>
  </si>
  <si>
    <t xml:space="preserve"> Kapitalisierungssatz von </t>
  </si>
  <si>
    <r>
      <t>:</t>
    </r>
    <r>
      <rPr>
        <sz val="10"/>
        <rFont val="Arial"/>
        <family val="2"/>
      </rPr>
      <t xml:space="preserve"> </t>
    </r>
  </si>
  <si>
    <t>Netto-Mieten,  Fr.</t>
  </si>
  <si>
    <t>Fr.</t>
  </si>
  <si>
    <t xml:space="preserve"> Einstellhallenplätze / Garagen</t>
  </si>
  <si>
    <t xml:space="preserve"> Parkplätze</t>
  </si>
  <si>
    <r>
      <t xml:space="preserve"> Übrige Objekte (gewerbliche Räume, etc.), m</t>
    </r>
    <r>
      <rPr>
        <vertAlign val="superscript"/>
        <sz val="10"/>
        <rFont val="Arial"/>
        <family val="2"/>
      </rPr>
      <t>2</t>
    </r>
  </si>
  <si>
    <t xml:space="preserve"> Beiträge Dritter (z.B. Denkmalpflege, EnergieSchweiz, etc.)</t>
  </si>
  <si>
    <r>
      <t xml:space="preserve">Baunebenkosten </t>
    </r>
    <r>
      <rPr>
        <sz val="8"/>
        <rFont val="Arial"/>
        <family val="2"/>
      </rPr>
      <t xml:space="preserve">(inkl. Mietzinsausfälle während der Bauzeit) </t>
    </r>
    <r>
      <rPr>
        <b/>
        <sz val="10"/>
        <rFont val="Arial"/>
        <family val="2"/>
      </rPr>
      <t>+ Ausstattung</t>
    </r>
  </si>
  <si>
    <r>
      <t>NS</t>
    </r>
    <r>
      <rPr>
        <sz val="8"/>
        <rFont val="Arial"/>
        <family val="2"/>
      </rPr>
      <t xml:space="preserve"> (Namenschuldbrief), </t>
    </r>
    <r>
      <rPr>
        <b/>
        <sz val="8"/>
        <rFont val="Arial"/>
        <family val="2"/>
      </rPr>
      <t>IS</t>
    </r>
    <r>
      <rPr>
        <sz val="8"/>
        <rFont val="Arial"/>
        <family val="2"/>
      </rPr>
      <t xml:space="preserve"> (Inhaberschuldbrief), </t>
    </r>
    <r>
      <rPr>
        <b/>
        <sz val="8"/>
        <rFont val="Arial"/>
        <family val="2"/>
      </rPr>
      <t>ES</t>
    </r>
    <r>
      <rPr>
        <sz val="8"/>
        <rFont val="Arial"/>
        <family val="2"/>
      </rPr>
      <t xml:space="preserve"> (Eigentümerschuldbrief)</t>
    </r>
  </si>
  <si>
    <r>
      <t>GVK</t>
    </r>
    <r>
      <rPr>
        <sz val="8"/>
        <rFont val="Arial"/>
        <family val="2"/>
      </rPr>
      <t xml:space="preserve"> (Kapital-Grundpfandverschreibung), </t>
    </r>
    <r>
      <rPr>
        <b/>
        <sz val="8"/>
        <rFont val="Arial"/>
        <family val="2"/>
      </rPr>
      <t>GVM</t>
    </r>
    <r>
      <rPr>
        <sz val="8"/>
        <rFont val="Arial"/>
        <family val="2"/>
      </rPr>
      <t xml:space="preserve"> (Maximal-Grundpfandverschreibung), </t>
    </r>
    <r>
      <rPr>
        <b/>
        <sz val="8"/>
        <rFont val="Arial"/>
        <family val="2"/>
      </rPr>
      <t>PH</t>
    </r>
    <r>
      <rPr>
        <sz val="8"/>
        <rFont val="Arial"/>
        <family val="2"/>
      </rPr>
      <t xml:space="preserve"> (Pfandhalterschaft)</t>
    </r>
  </si>
  <si>
    <t xml:space="preserve"> Total jährlicher Mietertrag Wohnungen Fr.</t>
  </si>
  <si>
    <t xml:space="preserve"> Total Erneuerungskosten der Wohnungen</t>
  </si>
  <si>
    <r>
      <t xml:space="preserve"> Anzahl Geschosse </t>
    </r>
    <r>
      <rPr>
        <sz val="8"/>
        <rFont val="Arial"/>
        <family val="2"/>
      </rPr>
      <t>(zusätzlich zum Erdgeschoss)</t>
    </r>
    <r>
      <rPr>
        <sz val="10"/>
        <rFont val="Arial"/>
        <family val="2"/>
      </rPr>
      <t>:</t>
    </r>
  </si>
  <si>
    <t xml:space="preserve"> Gebäudeversicherungswert</t>
  </si>
  <si>
    <r>
      <t xml:space="preserve"> </t>
    </r>
    <r>
      <rPr>
        <sz val="8"/>
        <rFont val="Arial"/>
        <family val="2"/>
      </rPr>
      <t>* Bitte zutreffendes ankreuzen</t>
    </r>
  </si>
  <si>
    <t>Details</t>
  </si>
  <si>
    <t>Betrag Fr.</t>
  </si>
  <si>
    <t>Zinssatz</t>
  </si>
  <si>
    <t>Eigene Mittel</t>
  </si>
  <si>
    <t>Zinsbetrag Fr.</t>
  </si>
  <si>
    <t>Kreditgeber
(Name und Ort)</t>
  </si>
  <si>
    <t>Total Jahreszins Fr.</t>
  </si>
  <si>
    <t>Unterhalt usw.
Fr.</t>
  </si>
  <si>
    <t>Gesamttotal Finanzierung Fr.
(Punkt 6)</t>
  </si>
  <si>
    <t>Unterhalt in % des Totals Finanzierung
(Punkt 6)</t>
  </si>
  <si>
    <t xml:space="preserve"> Rückzahlung GV-Schulden (WEG)</t>
  </si>
  <si>
    <t>Eigenkapital</t>
  </si>
  <si>
    <t xml:space="preserve"> Total Anlagekosten inkl. EK </t>
  </si>
  <si>
    <t xml:space="preserve"> Total inkl. Eigenkapital </t>
  </si>
  <si>
    <t xml:space="preserve"> GV-Schulden WEG</t>
  </si>
  <si>
    <t>Art: Anteilscheine, gebundene oder nachrangige Darlehen etc.)</t>
  </si>
  <si>
    <t xml:space="preserve"> Jahresrendite in % der Anlagekosten (kapitali-sierte Altmiete + Wertvermehrung Erneuerung)</t>
  </si>
  <si>
    <t>Werden mehrere Finanzierungen gewünscht, sind das Gesuch und alle dazugehörigen Unterlagen bei jeder</t>
  </si>
  <si>
    <t>Organisation separat einzureichen.</t>
  </si>
  <si>
    <t>Einheitliches Gesuchsformular für folgende Organisationen:</t>
  </si>
  <si>
    <t>Zustelladressen:</t>
  </si>
  <si>
    <t>www.bwo.admin.ch</t>
  </si>
  <si>
    <t xml:space="preserve"> WOHNEN SCHWEIZ</t>
  </si>
  <si>
    <t xml:space="preserve"> Verband der Baugenossenschaften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</si>
  <si>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</si>
  <si>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</si>
  <si>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</si>
  <si>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</si>
  <si>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</si>
  <si>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 xml:space="preserve">Die vollständig ausgefüllten Formulare sowie die verlangten Beilagen sind an die zuständige Organisation zu </t>
  </si>
  <si>
    <t>LOG - Erneuerung / Umbau</t>
  </si>
  <si>
    <t xml:space="preserve"> Baurechtsvertrag (wenn Land im Baurecht), inkl. Nachträge und neuster Rechnung mit aktuellen Angaben</t>
  </si>
  <si>
    <t>www.wbg-schweiz.ch</t>
  </si>
  <si>
    <t>Tel.: 044 / 360 28 40</t>
  </si>
  <si>
    <t xml:space="preserve"> Gesuch um Darlehen Fonds de Roulement der Dachverbände</t>
  </si>
  <si>
    <t xml:space="preserve"> wohnbaugenossenschaften schweiz und WOHNEN SCHWEIZ</t>
  </si>
  <si>
    <t xml:space="preserve"> genossenschaften schweiz</t>
  </si>
  <si>
    <t xml:space="preserve">       wohnbaugenossenschaften schweiz                                  WOHNEN SCHWEIZ                         </t>
  </si>
  <si>
    <t xml:space="preserve">       EGW                                                                                   HBG</t>
  </si>
  <si>
    <t xml:space="preserve"> Unternehmens-Identifikationsnummer (UID)</t>
  </si>
  <si>
    <t>CHE</t>
  </si>
  <si>
    <t xml:space="preserve"> Gesuch um Darlehen Solidaritätsfonds von wohnbau-</t>
  </si>
  <si>
    <t xml:space="preserve"> Eidgenössischer Gebäudeidentifikator (EGID):</t>
  </si>
  <si>
    <t>Obergrundstrasse 70</t>
  </si>
  <si>
    <t xml:space="preserve"> hbg  Hypothekar- Bürgschafts-</t>
  </si>
  <si>
    <t xml:space="preserve">Tel.: 058 / 480 91 11 </t>
  </si>
  <si>
    <t xml:space="preserve"> Gesuch um eine Bürgschaft hbg</t>
  </si>
  <si>
    <t xml:space="preserve"> Bürgschaft hbg ** </t>
  </si>
  <si>
    <t xml:space="preserve"> Zeichnung Pflichtanteilscheine hbg **</t>
  </si>
  <si>
    <t>LEA-Zertifikatsstufe Silber</t>
  </si>
  <si>
    <t>LEA-Zertifikatsstufe Gold</t>
  </si>
  <si>
    <t>LEA-Zertifikatsstufe Platin</t>
  </si>
  <si>
    <t xml:space="preserve"> Hindernisfreie Bauten:</t>
  </si>
  <si>
    <t>--- Bitte treffen Sie eine Auswahl ---</t>
  </si>
  <si>
    <t>ohne zertifizierten Standard</t>
  </si>
  <si>
    <t xml:space="preserve"> GEAK Plus-Bericht (zwingend, sofern Liegenschaft älter als 30 Jahre)</t>
  </si>
  <si>
    <t>Hallwylstrasse 4</t>
  </si>
  <si>
    <t>3003 Bern</t>
  </si>
  <si>
    <t xml:space="preserve"> Wohnbaugenossenschaften Schweiz</t>
  </si>
  <si>
    <t xml:space="preserve"> Verband der gemeinnützigen </t>
  </si>
  <si>
    <t xml:space="preserve"> Wohnbauträger</t>
  </si>
  <si>
    <t>Tel.: 044 / 292 63 21</t>
  </si>
  <si>
    <t>Hofackerstrasse 32</t>
  </si>
  <si>
    <t>8032 Zürich</t>
  </si>
  <si>
    <t>6003 Luzern</t>
  </si>
  <si>
    <t xml:space="preserve"> Nachhaltigkeitsstandard (zertifiziert):</t>
  </si>
  <si>
    <t>Komplette Sanierung des Wohnungsinnern</t>
  </si>
  <si>
    <t>Sanierung der Gebäudehülle auf GEAK-Energieklasse C oder besser</t>
  </si>
  <si>
    <t>Minergie-Systemerneuerung (Sonderprogramm)</t>
  </si>
  <si>
    <t>Sanierung der Gebäudehülle auf GEAK-Energieklasse B (Sonderprogramm)</t>
  </si>
  <si>
    <t>BWO-Merkblatt "Gestaltung von altersgerechten Wohnbauten"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</si>
</sst>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_ &quot;Fr.&quot;\ * #,##0_ ;_ &quot;Fr.&quot;\ * \-#,##0_ ;_ &quot;Fr.&quot;\ * &quot;-&quot;_ ;_ @_ "/>
    <numFmt numFmtId="203" formatCode="0.0"/>
    <numFmt numFmtId="209" formatCode="_ &quot;Fr.&quot;\ * #,##0_ ;_ &quot;Fr.&quot;\ * \-#,##0_ ;_ &quot;Fr.&quot;\ * &quot;-&quot;??_ ;_ @_ "/>
    <numFmt numFmtId="227" formatCode="\(#,##0\)"/>
  </numFmts>
  <fonts count="4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sz val="10"/>
      <color indexed="9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b/>
      <sz val="8"/>
      <color indexed="63"/>
      <name val="Arial"/>
      <family val="2"/>
    </font>
    <font>
      <b/>
      <vertAlign val="superscript"/>
      <sz val="9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19"/>
      <name val="Arial"/>
      <family val="2"/>
    </font>
    <font>
      <b/>
      <sz val="19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b/>
      <i/>
      <u/>
      <sz val="10"/>
      <color theme="0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 applyAlignment="1">
      <alignment vertical="center"/>
    </xf>
    <xf numFmtId="0" fontId="1" fillId="0" borderId="0" xfId="0" quotePrefix="1" applyFont="1"/>
    <xf numFmtId="0" fontId="1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4" fillId="0" borderId="0" xfId="0" applyFont="1" applyBorder="1"/>
    <xf numFmtId="0" fontId="4" fillId="0" borderId="0" xfId="0" applyFont="1"/>
    <xf numFmtId="0" fontId="3" fillId="0" borderId="4" xfId="0" applyFont="1" applyFill="1" applyBorder="1"/>
    <xf numFmtId="0" fontId="4" fillId="0" borderId="4" xfId="0" quotePrefix="1" applyFont="1" applyFill="1" applyBorder="1" applyAlignment="1">
      <alignment vertical="top"/>
    </xf>
    <xf numFmtId="0" fontId="3" fillId="0" borderId="6" xfId="0" applyFont="1" applyFill="1" applyBorder="1"/>
    <xf numFmtId="0" fontId="3" fillId="0" borderId="7" xfId="0" applyFont="1" applyFill="1" applyBorder="1"/>
    <xf numFmtId="0" fontId="1" fillId="0" borderId="4" xfId="0" applyFont="1" applyFill="1" applyBorder="1"/>
    <xf numFmtId="209" fontId="3" fillId="0" borderId="0" xfId="0" applyNumberFormat="1" applyFont="1" applyBorder="1"/>
    <xf numFmtId="209" fontId="3" fillId="0" borderId="7" xfId="0" applyNumberFormat="1" applyFont="1" applyBorder="1"/>
    <xf numFmtId="0" fontId="1" fillId="0" borderId="2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/>
    <xf numFmtId="0" fontId="3" fillId="0" borderId="5" xfId="0" applyFont="1" applyFill="1" applyBorder="1"/>
    <xf numFmtId="0" fontId="1" fillId="0" borderId="0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0" xfId="0" applyFont="1" applyFill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3" xfId="0" applyFont="1" applyFill="1" applyBorder="1"/>
    <xf numFmtId="0" fontId="14" fillId="0" borderId="0" xfId="0" applyFont="1"/>
    <xf numFmtId="0" fontId="9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3" fillId="0" borderId="2" xfId="0" applyFont="1" applyFill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3" fillId="0" borderId="4" xfId="0" applyFont="1" applyFill="1" applyBorder="1" applyAlignment="1">
      <alignment vertical="top"/>
    </xf>
    <xf numFmtId="0" fontId="4" fillId="0" borderId="2" xfId="0" applyFont="1" applyBorder="1" applyAlignment="1">
      <alignment horizontal="right"/>
    </xf>
    <xf numFmtId="20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vertical="center"/>
    </xf>
    <xf numFmtId="0" fontId="14" fillId="0" borderId="0" xfId="0" applyFont="1" applyFill="1" applyBorder="1"/>
    <xf numFmtId="0" fontId="14" fillId="0" borderId="0" xfId="0" applyFont="1" applyBorder="1"/>
    <xf numFmtId="0" fontId="6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9" fillId="0" borderId="4" xfId="0" applyFont="1" applyBorder="1" applyAlignment="1">
      <alignment horizontal="left" vertical="center"/>
    </xf>
    <xf numFmtId="0" fontId="18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8" fillId="0" borderId="6" xfId="0" applyFont="1" applyBorder="1"/>
    <xf numFmtId="0" fontId="3" fillId="0" borderId="1" xfId="0" applyFont="1" applyFill="1" applyBorder="1"/>
    <xf numFmtId="0" fontId="3" fillId="0" borderId="4" xfId="0" applyFont="1" applyBorder="1" applyAlignment="1"/>
    <xf numFmtId="0" fontId="11" fillId="0" borderId="4" xfId="0" applyFont="1" applyBorder="1"/>
    <xf numFmtId="0" fontId="7" fillId="0" borderId="1" xfId="0" quotePrefix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0" xfId="0" applyFont="1" applyFill="1" applyBorder="1"/>
    <xf numFmtId="0" fontId="1" fillId="0" borderId="0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Fill="1" applyBorder="1"/>
    <xf numFmtId="0" fontId="24" fillId="0" borderId="0" xfId="0" applyFont="1" applyBorder="1"/>
    <xf numFmtId="0" fontId="4" fillId="0" borderId="1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0" fontId="4" fillId="0" borderId="9" xfId="0" applyFont="1" applyFill="1" applyBorder="1"/>
    <xf numFmtId="0" fontId="3" fillId="0" borderId="10" xfId="0" quotePrefix="1" applyFont="1" applyBorder="1"/>
    <xf numFmtId="0" fontId="3" fillId="0" borderId="9" xfId="0" quotePrefix="1" applyFont="1" applyBorder="1"/>
    <xf numFmtId="0" fontId="17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7" xfId="0" applyFont="1" applyBorder="1" applyProtection="1"/>
    <xf numFmtId="0" fontId="1" fillId="0" borderId="4" xfId="0" applyFont="1" applyFill="1" applyBorder="1" applyProtection="1"/>
    <xf numFmtId="209" fontId="3" fillId="0" borderId="0" xfId="0" applyNumberFormat="1" applyFont="1" applyBorder="1" applyProtection="1"/>
    <xf numFmtId="0" fontId="3" fillId="0" borderId="5" xfId="0" applyFont="1" applyBorder="1" applyProtection="1"/>
    <xf numFmtId="0" fontId="1" fillId="0" borderId="4" xfId="0" applyFont="1" applyBorder="1" applyProtection="1"/>
    <xf numFmtId="0" fontId="3" fillId="0" borderId="4" xfId="0" applyFont="1" applyBorder="1" applyProtection="1"/>
    <xf numFmtId="0" fontId="3" fillId="0" borderId="2" xfId="0" applyFont="1" applyBorder="1" applyProtection="1"/>
    <xf numFmtId="209" fontId="3" fillId="0" borderId="7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6" xfId="0" applyFont="1" applyBorder="1" applyProtection="1"/>
    <xf numFmtId="0" fontId="3" fillId="0" borderId="8" xfId="0" applyFont="1" applyBorder="1" applyProtection="1"/>
    <xf numFmtId="0" fontId="2" fillId="0" borderId="7" xfId="0" applyFont="1" applyBorder="1" applyAlignment="1" applyProtection="1">
      <alignment vertical="center"/>
    </xf>
    <xf numFmtId="0" fontId="3" fillId="0" borderId="4" xfId="0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Border="1" applyAlignment="1" applyProtection="1">
      <alignment vertical="center"/>
    </xf>
    <xf numFmtId="0" fontId="4" fillId="0" borderId="0" xfId="0" applyFont="1" applyProtection="1"/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1" fontId="3" fillId="2" borderId="12" xfId="0" applyNumberFormat="1" applyFont="1" applyFill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3" fontId="3" fillId="3" borderId="7" xfId="0" applyNumberFormat="1" applyFont="1" applyFill="1" applyBorder="1" applyAlignment="1" applyProtection="1">
      <alignment horizontal="right"/>
      <protection locked="0"/>
    </xf>
    <xf numFmtId="0" fontId="3" fillId="3" borderId="9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/>
    <xf numFmtId="0" fontId="3" fillId="3" borderId="1" xfId="0" applyFont="1" applyFill="1" applyBorder="1"/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right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0" xfId="0" applyNumberFormat="1" applyFont="1" applyFill="1" applyBorder="1" applyAlignment="1" applyProtection="1">
      <alignment horizontal="right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2" fontId="3" fillId="3" borderId="7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Protection="1"/>
    <xf numFmtId="0" fontId="3" fillId="0" borderId="4" xfId="0" applyFont="1" applyFill="1" applyBorder="1" applyAlignment="1" applyProtection="1"/>
    <xf numFmtId="209" fontId="3" fillId="0" borderId="0" xfId="0" applyNumberFormat="1" applyFont="1" applyFill="1" applyBorder="1" applyAlignment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3" fillId="0" borderId="7" xfId="0" applyFont="1" applyFill="1" applyBorder="1" applyAlignment="1" applyProtection="1"/>
    <xf numFmtId="209" fontId="3" fillId="0" borderId="7" xfId="0" applyNumberFormat="1" applyFont="1" applyFill="1" applyBorder="1" applyAlignment="1" applyProtection="1"/>
    <xf numFmtId="0" fontId="3" fillId="0" borderId="8" xfId="0" applyFont="1" applyFill="1" applyBorder="1" applyProtection="1"/>
    <xf numFmtId="0" fontId="1" fillId="0" borderId="4" xfId="0" applyFont="1" applyFill="1" applyBorder="1" applyAlignment="1" applyProtection="1"/>
    <xf numFmtId="0" fontId="1" fillId="0" borderId="6" xfId="0" quotePrefix="1" applyFont="1" applyFill="1" applyBorder="1" applyAlignment="1" applyProtection="1"/>
    <xf numFmtId="1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14" fillId="3" borderId="0" xfId="0" applyFont="1" applyFill="1"/>
    <xf numFmtId="0" fontId="1" fillId="3" borderId="0" xfId="0" applyFont="1" applyFill="1" applyBorder="1"/>
    <xf numFmtId="0" fontId="11" fillId="0" borderId="14" xfId="0" applyFont="1" applyBorder="1" applyAlignment="1" applyProtection="1">
      <alignment horizontal="center" wrapText="1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Protection="1"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1" fontId="3" fillId="3" borderId="10" xfId="0" quotePrefix="1" applyNumberFormat="1" applyFont="1" applyFill="1" applyBorder="1" applyAlignment="1" applyProtection="1">
      <alignment horizontal="center"/>
      <protection locked="0"/>
    </xf>
    <xf numFmtId="0" fontId="3" fillId="0" borderId="2" xfId="0" quotePrefix="1" applyFont="1" applyBorder="1"/>
    <xf numFmtId="1" fontId="3" fillId="3" borderId="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3" fillId="0" borderId="15" xfId="0" applyFont="1" applyFill="1" applyBorder="1"/>
    <xf numFmtId="0" fontId="3" fillId="3" borderId="5" xfId="0" applyFont="1" applyFill="1" applyBorder="1"/>
    <xf numFmtId="0" fontId="3" fillId="3" borderId="8" xfId="0" applyFont="1" applyFill="1" applyBorder="1"/>
    <xf numFmtId="3" fontId="3" fillId="3" borderId="14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2" fontId="11" fillId="2" borderId="0" xfId="0" applyNumberFormat="1" applyFont="1" applyFill="1" applyBorder="1" applyAlignment="1" applyProtection="1"/>
    <xf numFmtId="209" fontId="3" fillId="2" borderId="7" xfId="0" applyNumberFormat="1" applyFont="1" applyFill="1" applyBorder="1" applyAlignment="1" applyProtection="1"/>
    <xf numFmtId="0" fontId="3" fillId="2" borderId="7" xfId="0" applyFont="1" applyFill="1" applyBorder="1" applyAlignment="1" applyProtection="1"/>
    <xf numFmtId="0" fontId="3" fillId="0" borderId="0" xfId="0" applyFont="1" applyAlignment="1" applyProtection="1"/>
    <xf numFmtId="2" fontId="11" fillId="2" borderId="7" xfId="0" applyNumberFormat="1" applyFont="1" applyFill="1" applyBorder="1" applyAlignment="1" applyProtection="1"/>
    <xf numFmtId="2" fontId="11" fillId="2" borderId="8" xfId="0" applyNumberFormat="1" applyFont="1" applyFill="1" applyBorder="1" applyAlignment="1" applyProtection="1"/>
    <xf numFmtId="1" fontId="3" fillId="2" borderId="11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3" fontId="11" fillId="4" borderId="9" xfId="0" applyNumberFormat="1" applyFont="1" applyFill="1" applyBorder="1" applyAlignment="1"/>
    <xf numFmtId="0" fontId="11" fillId="4" borderId="8" xfId="0" applyFont="1" applyFill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26" fillId="4" borderId="16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3" fontId="3" fillId="0" borderId="11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9" xfId="0" applyFont="1" applyBorder="1" applyProtection="1"/>
    <xf numFmtId="0" fontId="11" fillId="0" borderId="14" xfId="0" applyFont="1" applyBorder="1" applyAlignment="1" applyProtection="1">
      <alignment horizontal="center" vertical="center"/>
    </xf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0" fontId="3" fillId="0" borderId="10" xfId="0" applyFont="1" applyBorder="1" applyAlignment="1"/>
    <xf numFmtId="0" fontId="3" fillId="0" borderId="17" xfId="0" applyFont="1" applyBorder="1" applyAlignment="1"/>
    <xf numFmtId="0" fontId="11" fillId="3" borderId="10" xfId="0" applyFont="1" applyFill="1" applyBorder="1" applyAlignment="1" applyProtection="1">
      <protection locked="0"/>
    </xf>
    <xf numFmtId="0" fontId="3" fillId="0" borderId="9" xfId="0" applyFont="1" applyFill="1" applyBorder="1" applyAlignment="1"/>
    <xf numFmtId="0" fontId="4" fillId="3" borderId="11" xfId="0" applyFont="1" applyFill="1" applyBorder="1" applyAlignment="1" applyProtection="1">
      <protection locked="0"/>
    </xf>
    <xf numFmtId="3" fontId="11" fillId="3" borderId="17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/>
    <xf numFmtId="0" fontId="3" fillId="3" borderId="7" xfId="0" applyFont="1" applyFill="1" applyBorder="1" applyProtection="1">
      <protection locked="0"/>
    </xf>
    <xf numFmtId="0" fontId="12" fillId="0" borderId="1" xfId="0" applyFont="1" applyBorder="1"/>
    <xf numFmtId="0" fontId="12" fillId="0" borderId="4" xfId="0" applyFont="1" applyBorder="1"/>
    <xf numFmtId="0" fontId="14" fillId="0" borderId="0" xfId="0" applyFont="1" applyFill="1" applyBorder="1" applyAlignment="1">
      <alignment horizontal="left" indent="1"/>
    </xf>
    <xf numFmtId="0" fontId="14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3" fillId="3" borderId="9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10" fontId="3" fillId="3" borderId="7" xfId="0" applyNumberFormat="1" applyFont="1" applyFill="1" applyBorder="1" applyAlignment="1" applyProtection="1">
      <alignment horizontal="center"/>
      <protection locked="0"/>
    </xf>
    <xf numFmtId="10" fontId="3" fillId="3" borderId="11" xfId="0" applyNumberFormat="1" applyFont="1" applyFill="1" applyBorder="1" applyAlignment="1" applyProtection="1">
      <alignment horizontal="center"/>
      <protection locked="0"/>
    </xf>
    <xf numFmtId="227" fontId="3" fillId="3" borderId="1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4" fillId="0" borderId="4" xfId="0" applyFont="1" applyFill="1" applyBorder="1"/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3" fontId="3" fillId="0" borderId="17" xfId="0" applyNumberFormat="1" applyFont="1" applyFill="1" applyBorder="1" applyAlignment="1" applyProtection="1">
      <alignment horizontal="center"/>
    </xf>
    <xf numFmtId="3" fontId="3" fillId="3" borderId="17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Border="1"/>
    <xf numFmtId="209" fontId="4" fillId="0" borderId="0" xfId="0" applyNumberFormat="1" applyFont="1" applyBorder="1"/>
    <xf numFmtId="0" fontId="11" fillId="0" borderId="0" xfId="0" applyFont="1" applyFill="1" applyBorder="1"/>
    <xf numFmtId="1" fontId="3" fillId="2" borderId="17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/>
    <xf numFmtId="0" fontId="11" fillId="4" borderId="9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3" fontId="11" fillId="4" borderId="18" xfId="0" applyNumberFormat="1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10" fontId="3" fillId="0" borderId="11" xfId="0" applyNumberFormat="1" applyFont="1" applyFill="1" applyBorder="1" applyAlignment="1" applyProtection="1">
      <alignment horizontal="center"/>
    </xf>
    <xf numFmtId="3" fontId="3" fillId="0" borderId="14" xfId="0" applyNumberFormat="1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 vertical="center"/>
    </xf>
    <xf numFmtId="10" fontId="4" fillId="3" borderId="19" xfId="0" applyNumberFormat="1" applyFont="1" applyFill="1" applyBorder="1" applyProtection="1">
      <protection locked="0"/>
    </xf>
    <xf numFmtId="10" fontId="4" fillId="3" borderId="20" xfId="0" applyNumberFormat="1" applyFont="1" applyFill="1" applyBorder="1" applyProtection="1">
      <protection locked="0"/>
    </xf>
    <xf numFmtId="10" fontId="4" fillId="3" borderId="17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left"/>
    </xf>
    <xf numFmtId="0" fontId="3" fillId="0" borderId="1" xfId="0" applyFont="1" applyFill="1" applyBorder="1" applyAlignment="1" applyProtection="1"/>
    <xf numFmtId="209" fontId="3" fillId="0" borderId="4" xfId="0" applyNumberFormat="1" applyFont="1" applyFill="1" applyBorder="1" applyAlignment="1" applyProtection="1"/>
    <xf numFmtId="209" fontId="3" fillId="0" borderId="6" xfId="0" applyNumberFormat="1" applyFont="1" applyFill="1" applyBorder="1" applyAlignment="1" applyProtection="1"/>
    <xf numFmtId="209" fontId="3" fillId="0" borderId="1" xfId="0" applyNumberFormat="1" applyFont="1" applyFill="1" applyBorder="1" applyAlignment="1" applyProtection="1"/>
    <xf numFmtId="209" fontId="3" fillId="3" borderId="6" xfId="0" applyNumberFormat="1" applyFont="1" applyFill="1" applyBorder="1" applyAlignment="1" applyProtection="1">
      <protection locked="0"/>
    </xf>
    <xf numFmtId="209" fontId="3" fillId="0" borderId="4" xfId="0" applyNumberFormat="1" applyFont="1" applyBorder="1" applyProtection="1"/>
    <xf numFmtId="209" fontId="3" fillId="3" borderId="6" xfId="0" applyNumberFormat="1" applyFont="1" applyFill="1" applyBorder="1" applyProtection="1">
      <protection locked="0"/>
    </xf>
    <xf numFmtId="209" fontId="3" fillId="3" borderId="4" xfId="0" applyNumberFormat="1" applyFont="1" applyFill="1" applyBorder="1" applyProtection="1">
      <protection locked="0"/>
    </xf>
    <xf numFmtId="209" fontId="3" fillId="0" borderId="6" xfId="0" applyNumberFormat="1" applyFont="1" applyBorder="1" applyProtection="1"/>
    <xf numFmtId="209" fontId="0" fillId="0" borderId="4" xfId="0" applyNumberFormat="1" applyBorder="1" applyProtection="1"/>
    <xf numFmtId="209" fontId="3" fillId="0" borderId="4" xfId="0" applyNumberFormat="1" applyFont="1" applyFill="1" applyBorder="1" applyProtection="1"/>
    <xf numFmtId="0" fontId="3" fillId="0" borderId="21" xfId="0" applyFont="1" applyBorder="1" applyProtection="1"/>
    <xf numFmtId="209" fontId="3" fillId="0" borderId="1" xfId="0" applyNumberFormat="1" applyFont="1" applyBorder="1" applyProtection="1"/>
    <xf numFmtId="209" fontId="3" fillId="0" borderId="21" xfId="0" applyNumberFormat="1" applyFont="1" applyFill="1" applyBorder="1" applyProtection="1"/>
    <xf numFmtId="3" fontId="11" fillId="5" borderId="13" xfId="0" applyNumberFormat="1" applyFont="1" applyFill="1" applyBorder="1" applyAlignment="1" applyProtection="1">
      <alignment horizontal="center"/>
    </xf>
    <xf numFmtId="3" fontId="11" fillId="6" borderId="13" xfId="0" applyNumberFormat="1" applyFont="1" applyFill="1" applyBorder="1" applyAlignment="1" applyProtection="1">
      <alignment horizontal="center"/>
    </xf>
    <xf numFmtId="203" fontId="27" fillId="7" borderId="22" xfId="0" applyNumberFormat="1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1" fontId="11" fillId="5" borderId="13" xfId="0" applyNumberFormat="1" applyFont="1" applyFill="1" applyBorder="1" applyAlignment="1">
      <alignment horizontal="center"/>
    </xf>
    <xf numFmtId="1" fontId="11" fillId="5" borderId="23" xfId="0" applyNumberFormat="1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3" fontId="1" fillId="5" borderId="13" xfId="0" applyNumberFormat="1" applyFont="1" applyFill="1" applyBorder="1" applyAlignment="1">
      <alignment horizontal="center"/>
    </xf>
    <xf numFmtId="203" fontId="11" fillId="6" borderId="13" xfId="0" applyNumberFormat="1" applyFont="1" applyFill="1" applyBorder="1" applyAlignment="1">
      <alignment horizontal="center" vertical="center"/>
    </xf>
    <xf numFmtId="203" fontId="1" fillId="6" borderId="13" xfId="0" applyNumberFormat="1" applyFont="1" applyFill="1" applyBorder="1" applyAlignment="1">
      <alignment horizontal="center" vertical="center"/>
    </xf>
    <xf numFmtId="203" fontId="1" fillId="7" borderId="13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 applyProtection="1">
      <alignment horizontal="center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03" fontId="3" fillId="3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 vertical="center"/>
    </xf>
    <xf numFmtId="0" fontId="31" fillId="0" borderId="0" xfId="0" applyFont="1"/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8" borderId="40" xfId="0" applyFont="1" applyFill="1" applyBorder="1"/>
    <xf numFmtId="0" fontId="3" fillId="8" borderId="40" xfId="0" applyFont="1" applyFill="1" applyBorder="1"/>
    <xf numFmtId="0" fontId="0" fillId="0" borderId="0" xfId="0" applyBorder="1" applyAlignment="1">
      <alignment horizontal="center"/>
    </xf>
    <xf numFmtId="0" fontId="1" fillId="8" borderId="0" xfId="0" applyFont="1" applyFill="1" applyBorder="1"/>
    <xf numFmtId="0" fontId="3" fillId="8" borderId="0" xfId="0" applyFont="1" applyFill="1" applyBorder="1"/>
    <xf numFmtId="0" fontId="21" fillId="8" borderId="0" xfId="1" applyFont="1" applyFill="1" applyBorder="1" applyAlignment="1" applyProtection="1"/>
    <xf numFmtId="0" fontId="15" fillId="8" borderId="0" xfId="1" applyFill="1" applyBorder="1" applyAlignment="1" applyProtection="1"/>
    <xf numFmtId="0" fontId="0" fillId="8" borderId="0" xfId="0" applyFill="1" applyBorder="1"/>
    <xf numFmtId="0" fontId="22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vertical="center"/>
    </xf>
    <xf numFmtId="0" fontId="15" fillId="0" borderId="0" xfId="1" applyFill="1" applyBorder="1" applyAlignment="1" applyProtection="1"/>
    <xf numFmtId="0" fontId="1" fillId="9" borderId="40" xfId="0" applyFont="1" applyFill="1" applyBorder="1"/>
    <xf numFmtId="0" fontId="3" fillId="9" borderId="40" xfId="0" applyFont="1" applyFill="1" applyBorder="1"/>
    <xf numFmtId="0" fontId="1" fillId="9" borderId="0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/>
    <xf numFmtId="0" fontId="14" fillId="9" borderId="0" xfId="0" applyFont="1" applyFill="1" applyBorder="1"/>
    <xf numFmtId="0" fontId="16" fillId="9" borderId="0" xfId="1" applyFont="1" applyFill="1" applyBorder="1" applyAlignment="1" applyProtection="1"/>
    <xf numFmtId="0" fontId="16" fillId="0" borderId="0" xfId="1" applyFont="1" applyFill="1" applyBorder="1" applyAlignment="1" applyProtection="1"/>
    <xf numFmtId="0" fontId="1" fillId="10" borderId="40" xfId="0" applyFont="1" applyFill="1" applyBorder="1"/>
    <xf numFmtId="0" fontId="3" fillId="10" borderId="40" xfId="0" applyFont="1" applyFill="1" applyBorder="1"/>
    <xf numFmtId="0" fontId="1" fillId="10" borderId="0" xfId="0" applyFont="1" applyFill="1" applyBorder="1"/>
    <xf numFmtId="0" fontId="3" fillId="10" borderId="0" xfId="0" applyFont="1" applyFill="1" applyBorder="1"/>
    <xf numFmtId="0" fontId="21" fillId="10" borderId="0" xfId="1" applyFont="1" applyFill="1" applyBorder="1" applyAlignment="1" applyProtection="1"/>
    <xf numFmtId="0" fontId="14" fillId="10" borderId="0" xfId="0" applyFont="1" applyFill="1" applyBorder="1"/>
    <xf numFmtId="0" fontId="1" fillId="11" borderId="40" xfId="0" applyFont="1" applyFill="1" applyBorder="1"/>
    <xf numFmtId="0" fontId="3" fillId="11" borderId="0" xfId="0" applyFont="1" applyFill="1" applyBorder="1"/>
    <xf numFmtId="0" fontId="1" fillId="11" borderId="0" xfId="0" applyFont="1" applyFill="1" applyBorder="1"/>
    <xf numFmtId="0" fontId="21" fillId="11" borderId="0" xfId="1" applyFont="1" applyFill="1" applyBorder="1" applyAlignment="1" applyProtection="1"/>
    <xf numFmtId="0" fontId="0" fillId="11" borderId="0" xfId="0" applyFill="1" applyBorder="1"/>
    <xf numFmtId="0" fontId="1" fillId="11" borderId="0" xfId="0" applyFont="1" applyFill="1" applyBorder="1" applyAlignment="1">
      <alignment horizontal="left" vertical="center"/>
    </xf>
    <xf numFmtId="0" fontId="3" fillId="12" borderId="0" xfId="0" applyFont="1" applyFill="1" applyBorder="1" applyAlignment="1">
      <alignment horizontal="left"/>
    </xf>
    <xf numFmtId="0" fontId="3" fillId="12" borderId="0" xfId="0" applyFont="1" applyFill="1" applyBorder="1"/>
    <xf numFmtId="0" fontId="3" fillId="3" borderId="9" xfId="0" applyFont="1" applyFill="1" applyBorder="1" applyAlignment="1" applyProtection="1">
      <alignment horizontal="left"/>
      <protection locked="0"/>
    </xf>
    <xf numFmtId="0" fontId="15" fillId="9" borderId="0" xfId="1" applyFill="1" applyBorder="1" applyAlignment="1" applyProtection="1"/>
    <xf numFmtId="0" fontId="3" fillId="3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38" fillId="0" borderId="0" xfId="0" applyFont="1"/>
    <xf numFmtId="0" fontId="39" fillId="0" borderId="0" xfId="0" quotePrefix="1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" fillId="8" borderId="40" xfId="2" applyFont="1" applyFill="1" applyBorder="1"/>
    <xf numFmtId="0" fontId="3" fillId="8" borderId="0" xfId="2" applyFont="1" applyFill="1" applyBorder="1"/>
    <xf numFmtId="0" fontId="37" fillId="0" borderId="0" xfId="0" applyFont="1" applyAlignment="1" applyProtection="1">
      <alignment vertical="center"/>
      <protection hidden="1"/>
    </xf>
    <xf numFmtId="0" fontId="40" fillId="0" borderId="0" xfId="0" applyFont="1"/>
    <xf numFmtId="0" fontId="36" fillId="0" borderId="0" xfId="0" applyFont="1"/>
    <xf numFmtId="2" fontId="36" fillId="0" borderId="0" xfId="0" applyNumberFormat="1" applyFont="1" applyAlignment="1">
      <alignment horizontal="center"/>
    </xf>
    <xf numFmtId="0" fontId="36" fillId="0" borderId="0" xfId="0" applyFont="1" applyAlignment="1">
      <alignment vertical="center"/>
    </xf>
    <xf numFmtId="3" fontId="3" fillId="12" borderId="11" xfId="0" applyNumberFormat="1" applyFont="1" applyFill="1" applyBorder="1" applyAlignment="1" applyProtection="1">
      <alignment horizontal="center"/>
      <protection locked="0"/>
    </xf>
    <xf numFmtId="0" fontId="14" fillId="12" borderId="7" xfId="0" applyFont="1" applyFill="1" applyBorder="1"/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0" fontId="34" fillId="0" borderId="41" xfId="0" applyFont="1" applyFill="1" applyBorder="1" applyAlignment="1">
      <alignment horizontal="center" textRotation="90"/>
    </xf>
    <xf numFmtId="0" fontId="35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textRotation="90" wrapText="1"/>
    </xf>
    <xf numFmtId="0" fontId="19" fillId="0" borderId="0" xfId="0" applyFont="1" applyFill="1" applyBorder="1" applyAlignment="1">
      <alignment horizontal="center" textRotation="9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3" fontId="3" fillId="3" borderId="7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4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3" borderId="6" xfId="0" applyNumberFormat="1" applyFont="1" applyFill="1" applyBorder="1" applyAlignment="1" applyProtection="1">
      <alignment horizontal="left" vertical="top" wrapText="1"/>
      <protection locked="0"/>
    </xf>
    <xf numFmtId="0" fontId="3" fillId="3" borderId="7" xfId="0" applyNumberFormat="1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9" xfId="0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12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3" borderId="7" xfId="0" applyFont="1" applyFill="1" applyBorder="1" applyAlignment="1" applyProtection="1">
      <alignment horizontal="center"/>
      <protection locked="0"/>
    </xf>
    <xf numFmtId="0" fontId="4" fillId="12" borderId="7" xfId="0" applyFont="1" applyFill="1" applyBorder="1" applyAlignment="1" applyProtection="1">
      <alignment horizontal="left"/>
      <protection locked="0"/>
    </xf>
    <xf numFmtId="0" fontId="4" fillId="12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12" borderId="9" xfId="0" applyFont="1" applyFill="1" applyBorder="1" applyAlignment="1" applyProtection="1">
      <alignment horizontal="left"/>
      <protection locked="0"/>
    </xf>
    <xf numFmtId="0" fontId="4" fillId="12" borderId="7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7" xfId="0" applyFont="1" applyFill="1" applyBorder="1" applyAlignment="1" applyProtection="1">
      <alignment horizontal="center"/>
      <protection locked="0"/>
    </xf>
    <xf numFmtId="168" fontId="3" fillId="3" borderId="17" xfId="0" applyNumberFormat="1" applyFont="1" applyFill="1" applyBorder="1" applyAlignment="1" applyProtection="1">
      <alignment horizontal="center"/>
      <protection locked="0"/>
    </xf>
    <xf numFmtId="209" fontId="11" fillId="0" borderId="10" xfId="0" applyNumberFormat="1" applyFont="1" applyBorder="1" applyAlignment="1" applyProtection="1">
      <alignment horizontal="center" vertical="center" wrapText="1"/>
    </xf>
    <xf numFmtId="209" fontId="11" fillId="0" borderId="9" xfId="0" applyNumberFormat="1" applyFont="1" applyBorder="1" applyAlignment="1" applyProtection="1">
      <alignment horizontal="center" vertical="center" wrapText="1"/>
    </xf>
    <xf numFmtId="209" fontId="11" fillId="0" borderId="15" xfId="0" applyNumberFormat="1" applyFont="1" applyBorder="1" applyAlignment="1" applyProtection="1">
      <alignment horizontal="center" vertical="center" wrapText="1"/>
    </xf>
    <xf numFmtId="168" fontId="3" fillId="3" borderId="20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168" fontId="3" fillId="3" borderId="19" xfId="0" applyNumberFormat="1" applyFont="1" applyFill="1" applyBorder="1" applyAlignment="1" applyProtection="1">
      <alignment horizontal="center"/>
      <protection locked="0"/>
    </xf>
    <xf numFmtId="227" fontId="3" fillId="3" borderId="6" xfId="0" applyNumberFormat="1" applyFont="1" applyFill="1" applyBorder="1" applyAlignment="1" applyProtection="1">
      <alignment horizontal="center"/>
      <protection locked="0"/>
    </xf>
    <xf numFmtId="227" fontId="3" fillId="3" borderId="8" xfId="0" applyNumberFormat="1" applyFont="1" applyFill="1" applyBorder="1" applyAlignment="1" applyProtection="1">
      <alignment horizontal="center"/>
      <protection locked="0"/>
    </xf>
    <xf numFmtId="227" fontId="3" fillId="3" borderId="35" xfId="0" applyNumberFormat="1" applyFont="1" applyFill="1" applyBorder="1" applyAlignment="1" applyProtection="1">
      <alignment horizontal="center"/>
      <protection locked="0"/>
    </xf>
    <xf numFmtId="227" fontId="3" fillId="3" borderId="36" xfId="0" applyNumberFormat="1" applyFont="1" applyFill="1" applyBorder="1" applyAlignment="1" applyProtection="1">
      <alignment horizontal="center"/>
      <protection locked="0"/>
    </xf>
    <xf numFmtId="209" fontId="3" fillId="7" borderId="33" xfId="0" applyNumberFormat="1" applyFont="1" applyFill="1" applyBorder="1" applyAlignment="1" applyProtection="1">
      <alignment horizontal="center"/>
    </xf>
    <xf numFmtId="209" fontId="3" fillId="7" borderId="34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209" fontId="3" fillId="3" borderId="10" xfId="0" applyNumberFormat="1" applyFont="1" applyFill="1" applyBorder="1" applyAlignment="1" applyProtection="1">
      <alignment horizontal="center"/>
      <protection locked="0"/>
    </xf>
    <xf numFmtId="209" fontId="3" fillId="3" borderId="15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Alignment="1" applyProtection="1">
      <alignment horizontal="left"/>
    </xf>
    <xf numFmtId="0" fontId="11" fillId="6" borderId="9" xfId="0" applyFont="1" applyFill="1" applyBorder="1" applyAlignment="1" applyProtection="1">
      <alignment horizontal="left"/>
    </xf>
    <xf numFmtId="3" fontId="11" fillId="6" borderId="33" xfId="0" applyNumberFormat="1" applyFont="1" applyFill="1" applyBorder="1" applyAlignment="1" applyProtection="1">
      <alignment horizontal="center"/>
    </xf>
    <xf numFmtId="3" fontId="11" fillId="6" borderId="34" xfId="0" applyNumberFormat="1" applyFont="1" applyFill="1" applyBorder="1" applyAlignment="1" applyProtection="1">
      <alignment horizontal="center"/>
    </xf>
    <xf numFmtId="3" fontId="3" fillId="3" borderId="14" xfId="0" applyNumberFormat="1" applyFont="1" applyFill="1" applyBorder="1" applyAlignment="1" applyProtection="1">
      <alignment horizontal="center"/>
      <protection locked="0"/>
    </xf>
    <xf numFmtId="209" fontId="11" fillId="7" borderId="10" xfId="0" applyNumberFormat="1" applyFont="1" applyFill="1" applyBorder="1" applyAlignment="1" applyProtection="1">
      <alignment horizontal="left"/>
    </xf>
    <xf numFmtId="209" fontId="11" fillId="7" borderId="22" xfId="0" applyNumberFormat="1" applyFont="1" applyFill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209" fontId="3" fillId="0" borderId="10" xfId="0" applyNumberFormat="1" applyFont="1" applyBorder="1" applyAlignment="1" applyProtection="1">
      <alignment horizontal="center"/>
    </xf>
    <xf numFmtId="209" fontId="3" fillId="0" borderId="15" xfId="0" applyNumberFormat="1" applyFont="1" applyBorder="1" applyAlignment="1" applyProtection="1">
      <alignment horizontal="center"/>
    </xf>
    <xf numFmtId="3" fontId="11" fillId="5" borderId="33" xfId="0" applyNumberFormat="1" applyFont="1" applyFill="1" applyBorder="1" applyAlignment="1" applyProtection="1">
      <alignment horizontal="center"/>
    </xf>
    <xf numFmtId="3" fontId="11" fillId="5" borderId="34" xfId="0" applyNumberFormat="1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0" fontId="4" fillId="3" borderId="27" xfId="0" applyFont="1" applyFill="1" applyBorder="1" applyAlignment="1" applyProtection="1">
      <alignment horizontal="left"/>
      <protection locked="0"/>
    </xf>
    <xf numFmtId="0" fontId="4" fillId="3" borderId="28" xfId="0" applyFont="1" applyFill="1" applyBorder="1" applyAlignment="1" applyProtection="1">
      <alignment horizontal="left"/>
      <protection locked="0"/>
    </xf>
    <xf numFmtId="0" fontId="4" fillId="3" borderId="29" xfId="0" applyFont="1" applyFill="1" applyBorder="1" applyAlignment="1" applyProtection="1">
      <alignment horizontal="left"/>
      <protection locked="0"/>
    </xf>
    <xf numFmtId="0" fontId="11" fillId="5" borderId="10" xfId="0" applyFont="1" applyFill="1" applyBorder="1" applyAlignment="1" applyProtection="1">
      <alignment horizontal="left"/>
    </xf>
    <xf numFmtId="0" fontId="11" fillId="5" borderId="9" xfId="0" applyFont="1" applyFill="1" applyBorder="1" applyAlignment="1" applyProtection="1">
      <alignment horizontal="left"/>
    </xf>
    <xf numFmtId="0" fontId="11" fillId="5" borderId="22" xfId="0" applyFont="1" applyFill="1" applyBorder="1" applyAlignment="1" applyProtection="1">
      <alignment horizontal="left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left"/>
      <protection locked="0"/>
    </xf>
    <xf numFmtId="0" fontId="3" fillId="3" borderId="31" xfId="0" applyFont="1" applyFill="1" applyBorder="1" applyAlignment="1" applyProtection="1">
      <alignment horizontal="left"/>
      <protection locked="0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0" fontId="3" fillId="3" borderId="26" xfId="0" applyFont="1" applyFill="1" applyBorder="1" applyAlignment="1" applyProtection="1">
      <alignment horizontal="left"/>
      <protection locked="0"/>
    </xf>
    <xf numFmtId="209" fontId="3" fillId="0" borderId="1" xfId="0" applyNumberFormat="1" applyFont="1" applyBorder="1" applyAlignment="1" applyProtection="1">
      <alignment horizontal="center"/>
    </xf>
    <xf numFmtId="209" fontId="3" fillId="0" borderId="3" xfId="0" applyNumberFormat="1" applyFont="1" applyBorder="1" applyAlignment="1" applyProtection="1">
      <alignment horizontal="center"/>
    </xf>
    <xf numFmtId="209" fontId="3" fillId="5" borderId="33" xfId="0" applyNumberFormat="1" applyFont="1" applyFill="1" applyBorder="1" applyAlignment="1" applyProtection="1">
      <alignment horizontal="center"/>
    </xf>
    <xf numFmtId="209" fontId="3" fillId="5" borderId="34" xfId="0" applyNumberFormat="1" applyFont="1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left"/>
      <protection locked="0"/>
    </xf>
    <xf numFmtId="0" fontId="3" fillId="3" borderId="28" xfId="0" applyFont="1" applyFill="1" applyBorder="1" applyAlignment="1" applyProtection="1">
      <alignment horizontal="left"/>
      <protection locked="0"/>
    </xf>
    <xf numFmtId="0" fontId="3" fillId="3" borderId="29" xfId="0" applyFont="1" applyFill="1" applyBorder="1" applyAlignment="1" applyProtection="1">
      <alignment horizontal="left"/>
      <protection locked="0"/>
    </xf>
    <xf numFmtId="209" fontId="3" fillId="0" borderId="6" xfId="0" applyNumberFormat="1" applyFont="1" applyBorder="1" applyAlignment="1" applyProtection="1">
      <alignment horizontal="center"/>
    </xf>
    <xf numFmtId="209" fontId="3" fillId="0" borderId="8" xfId="0" applyNumberFormat="1" applyFont="1" applyBorder="1" applyAlignment="1" applyProtection="1">
      <alignment horizontal="center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3" fontId="3" fillId="2" borderId="6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10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03" fontId="3" fillId="0" borderId="11" xfId="0" applyNumberFormat="1" applyFont="1" applyBorder="1" applyAlignment="1" applyProtection="1">
      <alignment horizontal="center"/>
    </xf>
    <xf numFmtId="203" fontId="3" fillId="0" borderId="11" xfId="0" applyNumberFormat="1" applyFont="1" applyBorder="1" applyAlignment="1">
      <alignment horizontal="center"/>
    </xf>
    <xf numFmtId="3" fontId="3" fillId="0" borderId="12" xfId="0" applyNumberFormat="1" applyFont="1" applyFill="1" applyBorder="1" applyAlignment="1" applyProtection="1">
      <alignment horizontal="center"/>
    </xf>
    <xf numFmtId="3" fontId="3" fillId="3" borderId="17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3" fontId="4" fillId="3" borderId="11" xfId="0" applyNumberFormat="1" applyFont="1" applyFill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11" fillId="6" borderId="38" xfId="0" applyNumberFormat="1" applyFont="1" applyFill="1" applyBorder="1" applyAlignment="1">
      <alignment horizontal="center"/>
    </xf>
    <xf numFmtId="3" fontId="11" fillId="6" borderId="39" xfId="0" applyNumberFormat="1" applyFont="1" applyFill="1" applyBorder="1" applyAlignment="1">
      <alignment horizontal="center"/>
    </xf>
    <xf numFmtId="3" fontId="11" fillId="6" borderId="34" xfId="0" applyNumberFormat="1" applyFont="1" applyFill="1" applyBorder="1" applyAlignment="1">
      <alignment horizontal="center"/>
    </xf>
    <xf numFmtId="203" fontId="27" fillId="7" borderId="33" xfId="0" applyNumberFormat="1" applyFont="1" applyFill="1" applyBorder="1" applyAlignment="1">
      <alignment horizontal="center"/>
    </xf>
    <xf numFmtId="203" fontId="27" fillId="7" borderId="34" xfId="0" applyNumberFormat="1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3" fontId="3" fillId="0" borderId="14" xfId="0" applyNumberFormat="1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0" fontId="11" fillId="6" borderId="37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1" fillId="5" borderId="6" xfId="0" applyFont="1" applyFill="1" applyBorder="1" applyAlignment="1" applyProtection="1">
      <alignment horizontal="left"/>
      <protection locked="0"/>
    </xf>
    <xf numFmtId="0" fontId="11" fillId="5" borderId="7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left"/>
    </xf>
    <xf numFmtId="0" fontId="30" fillId="7" borderId="9" xfId="0" applyFont="1" applyFill="1" applyBorder="1" applyAlignment="1">
      <alignment horizontal="left"/>
    </xf>
    <xf numFmtId="0" fontId="30" fillId="7" borderId="22" xfId="0" applyFont="1" applyFill="1" applyBorder="1" applyAlignment="1">
      <alignment horizontal="left"/>
    </xf>
    <xf numFmtId="0" fontId="11" fillId="6" borderId="10" xfId="0" applyFont="1" applyFill="1" applyBorder="1" applyAlignment="1">
      <alignment horizontal="left" wrapText="1"/>
    </xf>
    <xf numFmtId="0" fontId="0" fillId="6" borderId="9" xfId="0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left" wrapText="1"/>
      <protection locked="0"/>
    </xf>
    <xf numFmtId="0" fontId="3" fillId="3" borderId="7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</cellXfs>
  <cellStyles count="3">
    <cellStyle name="Link" xfId="1" builtinId="8"/>
    <cellStyle name="Standard" xfId="0" builtinId="0"/>
    <cellStyle name="Standard 2" xfId="2" xr:uid="{78EAECB7-1E44-4B20-8779-5B4546E99B2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771B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ECFF"/>
      <rgbColor rgb="00CCFFCC"/>
      <rgbColor rgb="00FFFF99"/>
      <rgbColor rgb="00D9D9FF"/>
      <rgbColor rgb="00FF99CC"/>
      <rgbColor rgb="00D5ABFF"/>
      <rgbColor rgb="00FFCC99"/>
      <rgbColor rgb="003366FF"/>
      <rgbColor rgb="0079E1D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47625</xdr:rowOff>
    </xdr:from>
    <xdr:to>
      <xdr:col>0</xdr:col>
      <xdr:colOff>2352675</xdr:colOff>
      <xdr:row>12</xdr:row>
      <xdr:rowOff>190500</xdr:rowOff>
    </xdr:to>
    <xdr:pic>
      <xdr:nvPicPr>
        <xdr:cNvPr id="28282" name="Picture 165">
          <a:extLst>
            <a:ext uri="{FF2B5EF4-FFF2-40B4-BE49-F238E27FC236}">
              <a16:creationId xmlns:a16="http://schemas.microsoft.com/office/drawing/2014/main" id="{F5DFA967-BDB3-36D0-22FA-7E76D348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57475"/>
          <a:ext cx="23431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38100</xdr:rowOff>
    </xdr:from>
    <xdr:to>
      <xdr:col>0</xdr:col>
      <xdr:colOff>1666875</xdr:colOff>
      <xdr:row>8</xdr:row>
      <xdr:rowOff>28575</xdr:rowOff>
    </xdr:to>
    <xdr:pic>
      <xdr:nvPicPr>
        <xdr:cNvPr id="28283" name="Grafik 8">
          <a:extLst>
            <a:ext uri="{FF2B5EF4-FFF2-40B4-BE49-F238E27FC236}">
              <a16:creationId xmlns:a16="http://schemas.microsoft.com/office/drawing/2014/main" id="{1C15BD25-F5EA-1B5A-3C59-DFC92529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09725"/>
          <a:ext cx="161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20</xdr:row>
      <xdr:rowOff>47625</xdr:rowOff>
    </xdr:from>
    <xdr:to>
      <xdr:col>0</xdr:col>
      <xdr:colOff>2133600</xdr:colOff>
      <xdr:row>23</xdr:row>
      <xdr:rowOff>9525</xdr:rowOff>
    </xdr:to>
    <xdr:pic>
      <xdr:nvPicPr>
        <xdr:cNvPr id="28284" name="Grafik 4">
          <a:extLst>
            <a:ext uri="{FF2B5EF4-FFF2-40B4-BE49-F238E27FC236}">
              <a16:creationId xmlns:a16="http://schemas.microsoft.com/office/drawing/2014/main" id="{CEECD77C-B893-E813-5F09-A968CD20C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33925"/>
          <a:ext cx="1943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9525</xdr:rowOff>
    </xdr:from>
    <xdr:to>
      <xdr:col>0</xdr:col>
      <xdr:colOff>1428750</xdr:colOff>
      <xdr:row>19</xdr:row>
      <xdr:rowOff>0</xdr:rowOff>
    </xdr:to>
    <xdr:pic>
      <xdr:nvPicPr>
        <xdr:cNvPr id="28285" name="Grafik 2">
          <a:extLst>
            <a:ext uri="{FF2B5EF4-FFF2-40B4-BE49-F238E27FC236}">
              <a16:creationId xmlns:a16="http://schemas.microsoft.com/office/drawing/2014/main" id="{80606824-9AF4-C50F-839A-253C49E9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1428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0</xdr:rowOff>
        </xdr:from>
        <xdr:to>
          <xdr:col>1</xdr:col>
          <xdr:colOff>0</xdr:colOff>
          <xdr:row>6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F5745E14-2F55-E2A6-D14B-E1843137D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0</xdr:rowOff>
        </xdr:from>
        <xdr:to>
          <xdr:col>1</xdr:col>
          <xdr:colOff>0</xdr:colOff>
          <xdr:row>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E03C9F2F-6F59-33C4-5C77-C255116B8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0</xdr:rowOff>
        </xdr:from>
        <xdr:to>
          <xdr:col>1</xdr:col>
          <xdr:colOff>0</xdr:colOff>
          <xdr:row>9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75CAB906-B068-2A8F-7CA4-2882BA08F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0</xdr:rowOff>
        </xdr:from>
        <xdr:to>
          <xdr:col>1</xdr:col>
          <xdr:colOff>0</xdr:colOff>
          <xdr:row>12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C7DE7767-6251-53A4-727A-FB50D6527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0</xdr:rowOff>
        </xdr:from>
        <xdr:to>
          <xdr:col>1</xdr:col>
          <xdr:colOff>0</xdr:colOff>
          <xdr:row>12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A7723C2F-98AB-BA03-BD1A-17B81A1CF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0</xdr:rowOff>
        </xdr:from>
        <xdr:to>
          <xdr:col>1</xdr:col>
          <xdr:colOff>0</xdr:colOff>
          <xdr:row>17</xdr:row>
          <xdr:rowOff>228600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371CB588-0C6E-5C31-D805-DB2164517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0</xdr:rowOff>
        </xdr:from>
        <xdr:to>
          <xdr:col>1</xdr:col>
          <xdr:colOff>0</xdr:colOff>
          <xdr:row>18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5C954B10-BCA0-9D51-F372-D1FDF8A3C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0</xdr:rowOff>
        </xdr:from>
        <xdr:to>
          <xdr:col>5</xdr:col>
          <xdr:colOff>0</xdr:colOff>
          <xdr:row>17</xdr:row>
          <xdr:rowOff>228600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27D19BF-8038-3BAA-DBA1-CB4402E82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85725</xdr:rowOff>
        </xdr:from>
        <xdr:to>
          <xdr:col>0</xdr:col>
          <xdr:colOff>361950</xdr:colOff>
          <xdr:row>40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747BC2CD-6D8D-FBDC-C260-51E2415E2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38100</xdr:rowOff>
        </xdr:from>
        <xdr:to>
          <xdr:col>0</xdr:col>
          <xdr:colOff>361950</xdr:colOff>
          <xdr:row>41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4788480D-3369-7B85-B338-B28A19DA8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38100</xdr:rowOff>
        </xdr:from>
        <xdr:to>
          <xdr:col>0</xdr:col>
          <xdr:colOff>361950</xdr:colOff>
          <xdr:row>42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1E01D1B9-1F82-8463-3722-F38BD0B1D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40</xdr:row>
          <xdr:rowOff>38100</xdr:rowOff>
        </xdr:from>
        <xdr:to>
          <xdr:col>4</xdr:col>
          <xdr:colOff>361950</xdr:colOff>
          <xdr:row>41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1EE6F423-A30E-3A97-C693-A33DEB81B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39</xdr:row>
          <xdr:rowOff>76200</xdr:rowOff>
        </xdr:from>
        <xdr:to>
          <xdr:col>4</xdr:col>
          <xdr:colOff>361950</xdr:colOff>
          <xdr:row>40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6DD988DD-AA92-3594-990A-8A0BD570B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66675</xdr:rowOff>
        </xdr:from>
        <xdr:to>
          <xdr:col>2</xdr:col>
          <xdr:colOff>304800</xdr:colOff>
          <xdr:row>4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34F9962B-8511-E7AD-E70E-02C6303E06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66675</xdr:rowOff>
        </xdr:from>
        <xdr:to>
          <xdr:col>0</xdr:col>
          <xdr:colOff>361950</xdr:colOff>
          <xdr:row>11</xdr:row>
          <xdr:rowOff>28575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A738BD1B-271D-6AB7-7721-D04256A16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0</xdr:rowOff>
        </xdr:from>
        <xdr:to>
          <xdr:col>1</xdr:col>
          <xdr:colOff>19050</xdr:colOff>
          <xdr:row>23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DFAEB525-7053-C899-2D31-6985E2EF1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1</xdr:col>
          <xdr:colOff>19050</xdr:colOff>
          <xdr:row>27</xdr:row>
          <xdr:rowOff>38100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838C51B1-4D5F-07B8-CE52-60916756B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1</xdr:col>
          <xdr:colOff>19050</xdr:colOff>
          <xdr:row>27</xdr:row>
          <xdr:rowOff>38100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C67E4189-B178-454C-C300-523695BDB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76200</xdr:rowOff>
        </xdr:from>
        <xdr:to>
          <xdr:col>1</xdr:col>
          <xdr:colOff>19050</xdr:colOff>
          <xdr:row>30</xdr:row>
          <xdr:rowOff>38100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97768E0D-2CDB-7AB6-0B1C-DB5EA49FE8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66675</xdr:rowOff>
        </xdr:from>
        <xdr:to>
          <xdr:col>1</xdr:col>
          <xdr:colOff>28575</xdr:colOff>
          <xdr:row>20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177EBC19-552D-DA10-BBF2-F216BCAF0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0</xdr:rowOff>
        </xdr:from>
        <xdr:to>
          <xdr:col>1</xdr:col>
          <xdr:colOff>19050</xdr:colOff>
          <xdr:row>22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1CA5FDD2-3799-C214-00E9-6C813BF14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2</xdr:col>
          <xdr:colOff>323850</xdr:colOff>
          <xdr:row>4</xdr:row>
          <xdr:rowOff>228600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812D5EBD-28E4-01C4-DCAD-429500A75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3</xdr:row>
          <xdr:rowOff>66675</xdr:rowOff>
        </xdr:from>
        <xdr:to>
          <xdr:col>3</xdr:col>
          <xdr:colOff>1219200</xdr:colOff>
          <xdr:row>4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6928FD60-32E6-B435-9078-40EFE9891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4</xdr:row>
          <xdr:rowOff>38100</xdr:rowOff>
        </xdr:from>
        <xdr:to>
          <xdr:col>3</xdr:col>
          <xdr:colOff>1219200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D40E2FF6-7362-8EC8-8A13-607C0E232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0</xdr:rowOff>
        </xdr:from>
        <xdr:to>
          <xdr:col>1</xdr:col>
          <xdr:colOff>28575</xdr:colOff>
          <xdr:row>21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A134F232-701A-8697-65AE-C76D37251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0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DAB67956-4903-87AA-6601-0924A3194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0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99483598-26C4-A561-CB90-537703FDDB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0</xdr:rowOff>
        </xdr:from>
        <xdr:to>
          <xdr:col>1</xdr:col>
          <xdr:colOff>19050</xdr:colOff>
          <xdr:row>24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429A6A82-8B07-EFED-56EF-D1386D89F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0</xdr:rowOff>
        </xdr:from>
        <xdr:to>
          <xdr:col>1</xdr:col>
          <xdr:colOff>19050</xdr:colOff>
          <xdr:row>28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F804EA1-8BFE-E62A-F337-B18070B3E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0</xdr:rowOff>
        </xdr:from>
        <xdr:to>
          <xdr:col>1</xdr:col>
          <xdr:colOff>19050</xdr:colOff>
          <xdr:row>29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46B04400-BD3B-60E8-93B2-EEE889EBFD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19050</xdr:rowOff>
        </xdr:from>
        <xdr:to>
          <xdr:col>0</xdr:col>
          <xdr:colOff>361950</xdr:colOff>
          <xdr:row>12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F86AF1B-7418-5E8E-50D7-8AF401857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19050</xdr:rowOff>
        </xdr:from>
        <xdr:to>
          <xdr:col>0</xdr:col>
          <xdr:colOff>361950</xdr:colOff>
          <xdr:row>13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6124C90B-837B-4009-70E8-F2EED8479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19050</xdr:rowOff>
        </xdr:from>
        <xdr:to>
          <xdr:col>0</xdr:col>
          <xdr:colOff>361950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1DEBD3D-FD1F-EE14-9028-E6DAE80AB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19050</xdr:rowOff>
        </xdr:from>
        <xdr:to>
          <xdr:col>0</xdr:col>
          <xdr:colOff>361950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69FE88DE-CC70-8DB1-A13E-B13000BD0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6</xdr:row>
          <xdr:rowOff>28575</xdr:rowOff>
        </xdr:from>
        <xdr:to>
          <xdr:col>3</xdr:col>
          <xdr:colOff>1219200</xdr:colOff>
          <xdr:row>7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10502307-75A2-2F5D-6555-8D24DB8D88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6</xdr:row>
          <xdr:rowOff>28575</xdr:rowOff>
        </xdr:from>
        <xdr:to>
          <xdr:col>5</xdr:col>
          <xdr:colOff>666750</xdr:colOff>
          <xdr:row>7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7602FB61-F2C5-5CE7-870D-B45E933D5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19050</xdr:rowOff>
        </xdr:from>
        <xdr:to>
          <xdr:col>5</xdr:col>
          <xdr:colOff>314325</xdr:colOff>
          <xdr:row>10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DFA7500B-BEC6-9A62-8150-3DA0D8AFC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19050</xdr:rowOff>
        </xdr:from>
        <xdr:to>
          <xdr:col>6</xdr:col>
          <xdr:colOff>314325</xdr:colOff>
          <xdr:row>10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233BD775-7897-8550-9FBF-B4D8B2EEF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41</xdr:row>
          <xdr:rowOff>0</xdr:rowOff>
        </xdr:from>
        <xdr:to>
          <xdr:col>1</xdr:col>
          <xdr:colOff>19050</xdr:colOff>
          <xdr:row>42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6F925094-ACBE-AD71-09B7-A4B5A8F8C8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42</xdr:row>
          <xdr:rowOff>9525</xdr:rowOff>
        </xdr:from>
        <xdr:to>
          <xdr:col>1</xdr:col>
          <xdr:colOff>19050</xdr:colOff>
          <xdr:row>43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E70FE75D-96D2-5227-26B4-6CBAE93439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40</xdr:row>
          <xdr:rowOff>9525</xdr:rowOff>
        </xdr:from>
        <xdr:to>
          <xdr:col>4</xdr:col>
          <xdr:colOff>371475</xdr:colOff>
          <xdr:row>41</xdr:row>
          <xdr:rowOff>28575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F29F409B-6317-DF40-005B-5FD0B4E4D9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19050</xdr:colOff>
          <xdr:row>28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47C3296E-497D-81A0-680D-8BF9E58A6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9525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F16D28C4-672E-E21C-CEF4-2573ED411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C1C677F0-5864-F1A3-EAED-391DB320A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41</xdr:row>
          <xdr:rowOff>9525</xdr:rowOff>
        </xdr:from>
        <xdr:to>
          <xdr:col>4</xdr:col>
          <xdr:colOff>371475</xdr:colOff>
          <xdr:row>42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D517B4C2-D935-0AD4-29D2-640D02AF6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42</xdr:row>
          <xdr:rowOff>9525</xdr:rowOff>
        </xdr:from>
        <xdr:to>
          <xdr:col>4</xdr:col>
          <xdr:colOff>371475</xdr:colOff>
          <xdr:row>43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BC7866CA-AFA0-EDA3-B03A-A281DB088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19050</xdr:colOff>
          <xdr:row>27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EFF67944-745C-A40E-7CDC-EC90ADA4F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0</xdr:rowOff>
        </xdr:from>
        <xdr:to>
          <xdr:col>1</xdr:col>
          <xdr:colOff>57150</xdr:colOff>
          <xdr:row>28</xdr:row>
          <xdr:rowOff>19050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44B3F7C1-B0AB-03D4-CCE8-9534AB8E3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0</xdr:rowOff>
        </xdr:from>
        <xdr:to>
          <xdr:col>1</xdr:col>
          <xdr:colOff>57150</xdr:colOff>
          <xdr:row>29</xdr:row>
          <xdr:rowOff>19050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D32B4BF8-B2FE-2C61-757A-B6448C0237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0</xdr:rowOff>
        </xdr:from>
        <xdr:to>
          <xdr:col>1</xdr:col>
          <xdr:colOff>57150</xdr:colOff>
          <xdr:row>30</xdr:row>
          <xdr:rowOff>19050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F5A48E0C-BE11-F4E6-0604-7A1A8D1BA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0</xdr:rowOff>
        </xdr:from>
        <xdr:to>
          <xdr:col>1</xdr:col>
          <xdr:colOff>57150</xdr:colOff>
          <xdr:row>31</xdr:row>
          <xdr:rowOff>19050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CD1D1FF7-A0FC-6955-ADCE-3E02DEF7F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0</xdr:rowOff>
        </xdr:from>
        <xdr:to>
          <xdr:col>1</xdr:col>
          <xdr:colOff>57150</xdr:colOff>
          <xdr:row>32</xdr:row>
          <xdr:rowOff>19050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841375F9-4222-AAEF-E2A5-8C741785E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32</xdr:row>
          <xdr:rowOff>0</xdr:rowOff>
        </xdr:from>
        <xdr:to>
          <xdr:col>1</xdr:col>
          <xdr:colOff>57150</xdr:colOff>
          <xdr:row>33</xdr:row>
          <xdr:rowOff>19050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F68AEBB-CC63-7808-87CC-01403EC44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0</xdr:rowOff>
        </xdr:from>
        <xdr:to>
          <xdr:col>1</xdr:col>
          <xdr:colOff>57150</xdr:colOff>
          <xdr:row>34</xdr:row>
          <xdr:rowOff>19050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78D06918-82FF-8C35-6C54-03E0712D0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0</xdr:rowOff>
        </xdr:from>
        <xdr:to>
          <xdr:col>1</xdr:col>
          <xdr:colOff>57150</xdr:colOff>
          <xdr:row>35</xdr:row>
          <xdr:rowOff>19050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965B3A9-9EAE-D172-DAE1-8351F11C6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0</xdr:rowOff>
        </xdr:from>
        <xdr:to>
          <xdr:col>1</xdr:col>
          <xdr:colOff>57150</xdr:colOff>
          <xdr:row>36</xdr:row>
          <xdr:rowOff>19050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4944CAE9-31A1-540A-C6F1-DC121B333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0</xdr:rowOff>
        </xdr:from>
        <xdr:to>
          <xdr:col>1</xdr:col>
          <xdr:colOff>57150</xdr:colOff>
          <xdr:row>37</xdr:row>
          <xdr:rowOff>19050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D1EEE80E-3664-FAEE-0633-9B4E0E3B9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0</xdr:rowOff>
        </xdr:from>
        <xdr:to>
          <xdr:col>1</xdr:col>
          <xdr:colOff>57150</xdr:colOff>
          <xdr:row>40</xdr:row>
          <xdr:rowOff>19050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3B9C1ED9-38A8-7C4E-9C92-7DC4BD25D2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0</xdr:rowOff>
        </xdr:from>
        <xdr:to>
          <xdr:col>1</xdr:col>
          <xdr:colOff>57150</xdr:colOff>
          <xdr:row>41</xdr:row>
          <xdr:rowOff>19050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76629C42-BF0F-91EE-E1E3-A5CAFAD97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0</xdr:rowOff>
        </xdr:from>
        <xdr:to>
          <xdr:col>1</xdr:col>
          <xdr:colOff>57150</xdr:colOff>
          <xdr:row>42</xdr:row>
          <xdr:rowOff>19050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4DF25305-1491-2B0F-104E-290DC5EB1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0</xdr:rowOff>
        </xdr:from>
        <xdr:to>
          <xdr:col>1</xdr:col>
          <xdr:colOff>57150</xdr:colOff>
          <xdr:row>45</xdr:row>
          <xdr:rowOff>19050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AD186F79-D86E-D0BB-A348-D1BA36871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</xdr:row>
          <xdr:rowOff>0</xdr:rowOff>
        </xdr:from>
        <xdr:to>
          <xdr:col>0</xdr:col>
          <xdr:colOff>333375</xdr:colOff>
          <xdr:row>4</xdr:row>
          <xdr:rowOff>28575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28FC433-A7F1-9BAF-E457-9778E01ADC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</xdr:row>
          <xdr:rowOff>0</xdr:rowOff>
        </xdr:from>
        <xdr:to>
          <xdr:col>0</xdr:col>
          <xdr:colOff>333375</xdr:colOff>
          <xdr:row>5</xdr:row>
          <xdr:rowOff>28575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9B808FB3-5008-3CF2-9604-4BC38A8FA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0</xdr:rowOff>
        </xdr:from>
        <xdr:to>
          <xdr:col>0</xdr:col>
          <xdr:colOff>333375</xdr:colOff>
          <xdr:row>6</xdr:row>
          <xdr:rowOff>28575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4510B186-C082-D49C-748D-0B12F6833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0</xdr:rowOff>
        </xdr:from>
        <xdr:to>
          <xdr:col>0</xdr:col>
          <xdr:colOff>333375</xdr:colOff>
          <xdr:row>7</xdr:row>
          <xdr:rowOff>28575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A7462A22-EAE8-6C8C-9899-358488E22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0</xdr:rowOff>
        </xdr:from>
        <xdr:to>
          <xdr:col>0</xdr:col>
          <xdr:colOff>333375</xdr:colOff>
          <xdr:row>13</xdr:row>
          <xdr:rowOff>28575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AD61D1BF-B927-DE4A-0D0D-9DD68210D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0</xdr:rowOff>
        </xdr:from>
        <xdr:to>
          <xdr:col>0</xdr:col>
          <xdr:colOff>333375</xdr:colOff>
          <xdr:row>13</xdr:row>
          <xdr:rowOff>28575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15899104-D95F-355C-C382-B9473B5E8F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0</xdr:rowOff>
        </xdr:from>
        <xdr:to>
          <xdr:col>0</xdr:col>
          <xdr:colOff>333375</xdr:colOff>
          <xdr:row>13</xdr:row>
          <xdr:rowOff>28575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CB708021-6767-30E9-EAB4-AA8E6356B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0</xdr:rowOff>
        </xdr:from>
        <xdr:to>
          <xdr:col>0</xdr:col>
          <xdr:colOff>333375</xdr:colOff>
          <xdr:row>14</xdr:row>
          <xdr:rowOff>28575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4A14A709-269D-0662-FED7-499BFB789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0</xdr:rowOff>
        </xdr:from>
        <xdr:to>
          <xdr:col>0</xdr:col>
          <xdr:colOff>333375</xdr:colOff>
          <xdr:row>17</xdr:row>
          <xdr:rowOff>28575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A05D4312-FA52-FF39-CA7D-23314D03E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0</xdr:rowOff>
        </xdr:from>
        <xdr:to>
          <xdr:col>0</xdr:col>
          <xdr:colOff>333375</xdr:colOff>
          <xdr:row>17</xdr:row>
          <xdr:rowOff>28575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F5B93D3F-A76F-56EF-1088-79DC8A115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0</xdr:rowOff>
        </xdr:from>
        <xdr:to>
          <xdr:col>0</xdr:col>
          <xdr:colOff>333375</xdr:colOff>
          <xdr:row>18</xdr:row>
          <xdr:rowOff>28575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41EEDBB1-AFB2-C349-4447-BCEA01DF5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0</xdr:rowOff>
        </xdr:from>
        <xdr:to>
          <xdr:col>0</xdr:col>
          <xdr:colOff>333375</xdr:colOff>
          <xdr:row>19</xdr:row>
          <xdr:rowOff>28575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A07D2FA8-0FAB-1949-48D9-BAC84295A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0</xdr:rowOff>
        </xdr:from>
        <xdr:to>
          <xdr:col>0</xdr:col>
          <xdr:colOff>333375</xdr:colOff>
          <xdr:row>15</xdr:row>
          <xdr:rowOff>28575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EB319B75-0AB8-9172-7820-F49DDB8C8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0</xdr:rowOff>
        </xdr:from>
        <xdr:to>
          <xdr:col>0</xdr:col>
          <xdr:colOff>333375</xdr:colOff>
          <xdr:row>8</xdr:row>
          <xdr:rowOff>28575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96D5998B-A31D-EE47-7E02-0DD347E0E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0</xdr:rowOff>
        </xdr:from>
        <xdr:to>
          <xdr:col>0</xdr:col>
          <xdr:colOff>333375</xdr:colOff>
          <xdr:row>11</xdr:row>
          <xdr:rowOff>28575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9B74834C-C208-5EFA-1572-0808A788D8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0</xdr:rowOff>
        </xdr:from>
        <xdr:to>
          <xdr:col>0</xdr:col>
          <xdr:colOff>333375</xdr:colOff>
          <xdr:row>12</xdr:row>
          <xdr:rowOff>28575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87477229-9FD5-6CC7-927F-7EB1ADA8F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0</xdr:rowOff>
        </xdr:from>
        <xdr:to>
          <xdr:col>0</xdr:col>
          <xdr:colOff>333375</xdr:colOff>
          <xdr:row>20</xdr:row>
          <xdr:rowOff>28575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5691BE84-AE30-785B-1B8B-DE0767D63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0</xdr:rowOff>
        </xdr:from>
        <xdr:to>
          <xdr:col>0</xdr:col>
          <xdr:colOff>333375</xdr:colOff>
          <xdr:row>21</xdr:row>
          <xdr:rowOff>28575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9BB5180F-1C6A-D637-5B46-4CFF5627D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0</xdr:rowOff>
        </xdr:from>
        <xdr:to>
          <xdr:col>0</xdr:col>
          <xdr:colOff>333375</xdr:colOff>
          <xdr:row>23</xdr:row>
          <xdr:rowOff>28575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89752032-76BB-5BFD-9407-C6C002AEA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0</xdr:rowOff>
        </xdr:from>
        <xdr:to>
          <xdr:col>0</xdr:col>
          <xdr:colOff>333375</xdr:colOff>
          <xdr:row>16</xdr:row>
          <xdr:rowOff>28575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612532B8-13B6-759A-CD71-138A042EE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0</xdr:rowOff>
        </xdr:from>
        <xdr:to>
          <xdr:col>0</xdr:col>
          <xdr:colOff>333375</xdr:colOff>
          <xdr:row>22</xdr:row>
          <xdr:rowOff>28575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84A43925-9F06-5B48-8139-C3DA8217CC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wohnen-schweiz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bg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bg-cch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26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5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24" Type="http://schemas.openxmlformats.org/officeDocument/2006/relationships/ctrlProp" Target="../ctrlProps/ctrlProp34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23" Type="http://schemas.openxmlformats.org/officeDocument/2006/relationships/ctrlProp" Target="../ctrlProps/ctrlProp33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13" Type="http://schemas.openxmlformats.org/officeDocument/2006/relationships/ctrlProp" Target="../ctrlProps/ctrlProp5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10" Type="http://schemas.openxmlformats.org/officeDocument/2006/relationships/ctrlProp" Target="../ctrlProps/ctrlProp54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79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DC35-00EC-49D4-8EBA-1097B771C62F}">
  <sheetPr>
    <pageSetUpPr fitToPage="1"/>
  </sheetPr>
  <dimension ref="A1:H46"/>
  <sheetViews>
    <sheetView tabSelected="1" zoomScale="115" zoomScaleNormal="115" zoomScaleSheetLayoutView="100" workbookViewId="0"/>
  </sheetViews>
  <sheetFormatPr baseColWidth="10" defaultRowHeight="17.100000000000001" customHeight="1" x14ac:dyDescent="0.2"/>
  <cols>
    <col min="1" max="1" width="35.42578125" customWidth="1"/>
    <col min="2" max="2" width="1.7109375" customWidth="1"/>
    <col min="3" max="3" width="35.28515625" customWidth="1"/>
    <col min="4" max="4" width="23.28515625" customWidth="1"/>
    <col min="5" max="5" width="18.140625" bestFit="1" customWidth="1"/>
    <col min="6" max="6" width="20.7109375" style="250" customWidth="1"/>
  </cols>
  <sheetData>
    <row r="1" spans="1:8" ht="20.100000000000001" customHeight="1" x14ac:dyDescent="0.3">
      <c r="A1" s="291" t="s">
        <v>288</v>
      </c>
    </row>
    <row r="2" spans="1:8" ht="30" customHeight="1" x14ac:dyDescent="0.2">
      <c r="A2" s="292" t="s">
        <v>277</v>
      </c>
      <c r="B2" s="69"/>
      <c r="C2" s="63"/>
      <c r="D2" s="63"/>
      <c r="E2" s="63"/>
    </row>
    <row r="3" spans="1:8" ht="30" customHeight="1" x14ac:dyDescent="0.2">
      <c r="A3" s="293"/>
      <c r="B3" s="69"/>
      <c r="C3" s="63"/>
      <c r="D3" s="63"/>
      <c r="E3" s="63"/>
    </row>
    <row r="4" spans="1:8" ht="23.1" customHeight="1" x14ac:dyDescent="0.2">
      <c r="A4" s="46"/>
      <c r="B4" s="46"/>
      <c r="C4" s="46"/>
      <c r="D4" s="46"/>
      <c r="E4" s="46"/>
    </row>
    <row r="5" spans="1:8" s="65" customFormat="1" ht="21.95" customHeight="1" x14ac:dyDescent="0.2">
      <c r="A5" s="290" t="s">
        <v>66</v>
      </c>
      <c r="B5" s="54"/>
      <c r="C5" s="294"/>
      <c r="D5" s="54" t="s">
        <v>278</v>
      </c>
      <c r="E5" s="294"/>
      <c r="F5" s="251"/>
    </row>
    <row r="6" spans="1:8" ht="20.100000000000001" customHeight="1" x14ac:dyDescent="0.2">
      <c r="A6" s="347"/>
      <c r="B6" s="349"/>
      <c r="C6" s="295" t="s">
        <v>67</v>
      </c>
      <c r="D6" s="338" t="s">
        <v>314</v>
      </c>
      <c r="E6" s="296"/>
      <c r="F6" s="251"/>
    </row>
    <row r="7" spans="1:8" ht="20.100000000000001" customHeight="1" x14ac:dyDescent="0.2">
      <c r="A7" s="348"/>
      <c r="B7" s="350"/>
      <c r="C7" s="298" t="s">
        <v>68</v>
      </c>
      <c r="D7" s="339" t="s">
        <v>315</v>
      </c>
      <c r="E7" s="299"/>
      <c r="F7" s="251"/>
    </row>
    <row r="8" spans="1:8" ht="20.100000000000001" customHeight="1" x14ac:dyDescent="0.2">
      <c r="A8" s="348"/>
      <c r="B8" s="350"/>
      <c r="C8" s="298" t="s">
        <v>69</v>
      </c>
      <c r="D8" s="300" t="s">
        <v>279</v>
      </c>
      <c r="E8" s="299" t="s">
        <v>303</v>
      </c>
      <c r="F8" s="251"/>
      <c r="H8" s="250"/>
    </row>
    <row r="9" spans="1:8" ht="3.75" customHeight="1" x14ac:dyDescent="0.2">
      <c r="A9" s="348"/>
      <c r="B9" s="350"/>
      <c r="C9" s="298"/>
      <c r="D9" s="301"/>
      <c r="E9" s="302"/>
      <c r="F9" s="251"/>
    </row>
    <row r="10" spans="1:8" ht="20.100000000000001" customHeight="1" x14ac:dyDescent="0.2">
      <c r="A10" s="297"/>
      <c r="B10" s="303"/>
      <c r="C10" s="304"/>
      <c r="D10" s="305"/>
      <c r="E10" s="251"/>
      <c r="F10" s="251"/>
    </row>
    <row r="11" spans="1:8" ht="20.100000000000001" customHeight="1" x14ac:dyDescent="0.2">
      <c r="A11" s="347"/>
      <c r="B11" s="349"/>
      <c r="C11" s="306" t="s">
        <v>316</v>
      </c>
      <c r="D11" s="307" t="s">
        <v>320</v>
      </c>
      <c r="E11" s="307"/>
      <c r="F11" s="251" t="s">
        <v>41</v>
      </c>
    </row>
    <row r="12" spans="1:8" ht="20.100000000000001" customHeight="1" x14ac:dyDescent="0.2">
      <c r="A12" s="348"/>
      <c r="B12" s="350"/>
      <c r="C12" s="308" t="s">
        <v>317</v>
      </c>
      <c r="D12" s="309" t="s">
        <v>321</v>
      </c>
      <c r="E12" s="310"/>
      <c r="F12" s="251"/>
    </row>
    <row r="13" spans="1:8" ht="20.100000000000001" customHeight="1" x14ac:dyDescent="0.2">
      <c r="A13" s="348"/>
      <c r="B13" s="350"/>
      <c r="C13" s="308" t="s">
        <v>318</v>
      </c>
      <c r="D13" s="329" t="s">
        <v>290</v>
      </c>
      <c r="E13" s="310" t="s">
        <v>291</v>
      </c>
      <c r="F13" s="251"/>
    </row>
    <row r="14" spans="1:8" ht="3.75" customHeight="1" x14ac:dyDescent="0.2">
      <c r="A14" s="348"/>
      <c r="B14" s="350"/>
      <c r="C14" s="311"/>
      <c r="D14" s="312"/>
      <c r="E14" s="311"/>
      <c r="F14" s="251"/>
    </row>
    <row r="15" spans="1:8" ht="20.100000000000001" customHeight="1" x14ac:dyDescent="0.2">
      <c r="A15" s="297"/>
      <c r="B15" s="303"/>
      <c r="C15" s="304" t="s">
        <v>72</v>
      </c>
      <c r="D15" s="313"/>
      <c r="E15" s="66"/>
      <c r="F15" s="251"/>
    </row>
    <row r="16" spans="1:8" ht="20.100000000000001" customHeight="1" x14ac:dyDescent="0.2">
      <c r="A16" s="347"/>
      <c r="B16" s="352"/>
      <c r="C16" s="314" t="s">
        <v>280</v>
      </c>
      <c r="D16" s="315" t="s">
        <v>301</v>
      </c>
      <c r="E16" s="315"/>
      <c r="F16" s="251"/>
    </row>
    <row r="17" spans="1:6" ht="20.100000000000001" customHeight="1" x14ac:dyDescent="0.2">
      <c r="A17" s="348"/>
      <c r="B17" s="353"/>
      <c r="C17" s="316" t="s">
        <v>281</v>
      </c>
      <c r="D17" s="317" t="s">
        <v>322</v>
      </c>
      <c r="E17" s="317"/>
      <c r="F17" s="251"/>
    </row>
    <row r="18" spans="1:6" ht="20.100000000000001" customHeight="1" x14ac:dyDescent="0.2">
      <c r="A18" s="348"/>
      <c r="B18" s="353"/>
      <c r="C18" s="316"/>
      <c r="D18" s="318" t="s">
        <v>282</v>
      </c>
      <c r="E18" s="317" t="s">
        <v>283</v>
      </c>
      <c r="F18" s="251"/>
    </row>
    <row r="19" spans="1:6" ht="3.75" customHeight="1" x14ac:dyDescent="0.2">
      <c r="A19" s="348"/>
      <c r="B19" s="353"/>
      <c r="C19" s="319"/>
      <c r="D19" s="319"/>
      <c r="E19" s="319"/>
      <c r="F19" s="251"/>
    </row>
    <row r="20" spans="1:6" ht="20.100000000000001" customHeight="1" x14ac:dyDescent="0.2">
      <c r="A20" s="297"/>
      <c r="B20" s="303"/>
      <c r="C20" s="304" t="s">
        <v>73</v>
      </c>
      <c r="D20" s="66"/>
      <c r="E20" s="66"/>
      <c r="F20" s="251"/>
    </row>
    <row r="21" spans="1:6" ht="20.100000000000001" customHeight="1" x14ac:dyDescent="0.2">
      <c r="A21" s="347"/>
      <c r="B21" s="349"/>
      <c r="C21" s="320" t="s">
        <v>302</v>
      </c>
      <c r="D21" s="321" t="s">
        <v>284</v>
      </c>
      <c r="E21" s="321"/>
      <c r="F21" s="251"/>
    </row>
    <row r="22" spans="1:6" ht="20.100000000000001" customHeight="1" x14ac:dyDescent="0.2">
      <c r="A22" s="348"/>
      <c r="B22" s="350"/>
      <c r="C22" s="322" t="s">
        <v>70</v>
      </c>
      <c r="D22" s="321" t="s">
        <v>285</v>
      </c>
      <c r="E22" s="321"/>
      <c r="F22" s="251"/>
    </row>
    <row r="23" spans="1:6" ht="20.100000000000001" customHeight="1" x14ac:dyDescent="0.2">
      <c r="A23" s="348"/>
      <c r="B23" s="350"/>
      <c r="C23" s="322" t="s">
        <v>71</v>
      </c>
      <c r="D23" s="323" t="s">
        <v>286</v>
      </c>
      <c r="E23" s="321" t="s">
        <v>319</v>
      </c>
      <c r="F23" s="251"/>
    </row>
    <row r="24" spans="1:6" ht="3.75" customHeight="1" x14ac:dyDescent="0.2">
      <c r="A24" s="348"/>
      <c r="B24" s="350"/>
      <c r="C24" s="324"/>
      <c r="D24" s="325"/>
      <c r="E24" s="325"/>
      <c r="F24" s="251"/>
    </row>
    <row r="25" spans="1:6" ht="20.100000000000001" customHeight="1" x14ac:dyDescent="0.2">
      <c r="A25" s="297"/>
      <c r="B25" s="70"/>
      <c r="C25" s="351" t="s">
        <v>74</v>
      </c>
      <c r="D25" s="351"/>
      <c r="E25" s="351"/>
      <c r="F25" s="251"/>
    </row>
    <row r="26" spans="1:6" ht="99.95" customHeight="1" x14ac:dyDescent="0.2">
      <c r="C26" s="46"/>
      <c r="D26" s="46"/>
      <c r="E26" s="46"/>
      <c r="F26" s="251"/>
    </row>
    <row r="27" spans="1:6" s="64" customFormat="1" ht="14.1" customHeight="1" x14ac:dyDescent="0.2">
      <c r="A27" s="35" t="s">
        <v>287</v>
      </c>
      <c r="B27" s="66"/>
      <c r="C27" s="44"/>
      <c r="D27" s="67"/>
      <c r="E27" s="67"/>
      <c r="F27" s="66"/>
    </row>
    <row r="28" spans="1:6" s="64" customFormat="1" ht="14.1" customHeight="1" x14ac:dyDescent="0.2">
      <c r="A28" s="35" t="s">
        <v>123</v>
      </c>
      <c r="B28" s="66"/>
      <c r="C28" s="44"/>
      <c r="D28" s="67"/>
      <c r="E28" s="67"/>
      <c r="F28" s="66"/>
    </row>
    <row r="29" spans="1:6" s="64" customFormat="1" ht="12" customHeight="1" x14ac:dyDescent="0.2">
      <c r="A29" s="66"/>
      <c r="B29" s="66"/>
      <c r="C29" s="44"/>
      <c r="D29" s="67"/>
      <c r="E29" s="67"/>
      <c r="F29" s="66"/>
    </row>
    <row r="30" spans="1:6" s="64" customFormat="1" ht="14.1" customHeight="1" x14ac:dyDescent="0.2">
      <c r="A30" s="35" t="s">
        <v>275</v>
      </c>
      <c r="B30" s="66"/>
      <c r="C30" s="44"/>
      <c r="D30" s="67"/>
      <c r="E30" s="67"/>
      <c r="F30" s="66"/>
    </row>
    <row r="31" spans="1:6" s="64" customFormat="1" ht="14.1" customHeight="1" x14ac:dyDescent="0.2">
      <c r="A31" s="35" t="s">
        <v>276</v>
      </c>
      <c r="B31" s="66"/>
      <c r="C31" s="44"/>
      <c r="D31" s="67"/>
      <c r="E31" s="67"/>
      <c r="F31" s="66"/>
    </row>
    <row r="32" spans="1:6" s="64" customFormat="1" ht="14.1" customHeight="1" x14ac:dyDescent="0.2">
      <c r="A32" s="35"/>
      <c r="B32" s="66"/>
      <c r="C32" s="44"/>
      <c r="D32" s="67"/>
      <c r="E32" s="67"/>
      <c r="F32" s="66"/>
    </row>
    <row r="33" spans="1:6" ht="15.95" customHeight="1" x14ac:dyDescent="0.2">
      <c r="D33" s="46"/>
      <c r="E33" s="46"/>
      <c r="F33" s="251"/>
    </row>
    <row r="34" spans="1:6" s="65" customFormat="1" ht="20.100000000000001" customHeight="1" x14ac:dyDescent="0.2">
      <c r="A34"/>
      <c r="B34"/>
      <c r="C34"/>
      <c r="D34"/>
      <c r="E34"/>
      <c r="F34" s="250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250"/>
      <c r="F42"/>
    </row>
    <row r="43" spans="1:6" ht="5.0999999999999996" customHeight="1" x14ac:dyDescent="0.2">
      <c r="F43"/>
    </row>
    <row r="46" spans="1:6" ht="3.75" customHeight="1" x14ac:dyDescent="0.2">
      <c r="F46"/>
    </row>
  </sheetData>
  <sheetProtection sheet="1" objects="1" scenarios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1B435A3D-6BB7-4C40-ACD9-24C013EA7814}"/>
    <hyperlink ref="D13" r:id="rId2" xr:uid="{B7F0FA55-BAAE-4730-95ED-953281EBEF15}"/>
    <hyperlink ref="D18" r:id="rId3" xr:uid="{96E7DC4A-92FE-45EC-852F-4A4D99A94845}"/>
    <hyperlink ref="D23" r:id="rId4" xr:uid="{3BFE8A81-49AE-48E1-B943-D94A1F836A24}"/>
  </hyperlinks>
  <printOptions horizontalCentered="1"/>
  <pageMargins left="0.70866141732283472" right="0.19685039370078741" top="1.9685039370078741" bottom="0.78740157480314965" header="0.31496062992125984" footer="0.31496062992125984"/>
  <pageSetup paperSize="9" scale="84" orientation="portrait" r:id="rId5"/>
  <headerFooter>
    <oddHeader>&amp;L&amp;G</oddHeader>
    <oddFooter>&amp;L&amp;8 01/2025</oddFooter>
  </headerFooter>
  <colBreaks count="1" manualBreakCount="1">
    <brk id="5" max="1048575" man="1"/>
  </colBreaks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9D46-8255-486C-871A-B29E4B16525D}">
  <sheetPr codeName="Tabelle3">
    <pageSetUpPr fitToPage="1"/>
  </sheetPr>
  <dimension ref="A1:K44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5.7109375" style="2" customWidth="1"/>
    <col min="2" max="3" width="14.7109375" style="2" customWidth="1"/>
    <col min="4" max="4" width="12.85546875" style="2" customWidth="1"/>
    <col min="5" max="6" width="5.7109375" style="2" customWidth="1"/>
    <col min="7" max="7" width="7.28515625" style="2" customWidth="1"/>
    <col min="8" max="8" width="5.7109375" style="2" customWidth="1"/>
    <col min="9" max="9" width="7.42578125" style="2" customWidth="1"/>
    <col min="10" max="10" width="14" style="2" customWidth="1"/>
    <col min="11" max="11" width="0.85546875" style="2" customWidth="1"/>
    <col min="12" max="16384" width="11.42578125" style="2"/>
  </cols>
  <sheetData>
    <row r="1" spans="1:11" ht="17.100000000000001" customHeight="1" x14ac:dyDescent="0.2">
      <c r="A1" s="3"/>
      <c r="B1" s="4"/>
      <c r="C1" s="4"/>
      <c r="D1" s="3"/>
      <c r="E1" s="4"/>
      <c r="F1" s="4"/>
      <c r="G1" s="4"/>
      <c r="H1" s="4"/>
      <c r="I1" s="4"/>
      <c r="J1" s="4"/>
      <c r="K1" s="5"/>
    </row>
    <row r="2" spans="1:11" ht="50.1" customHeight="1" x14ac:dyDescent="0.2">
      <c r="A2" s="75" t="s">
        <v>78</v>
      </c>
      <c r="B2" s="31"/>
      <c r="C2" s="31"/>
      <c r="D2" s="71"/>
      <c r="E2" s="31"/>
      <c r="F2" s="31"/>
      <c r="G2" s="31"/>
      <c r="H2" s="31"/>
      <c r="I2" s="31"/>
      <c r="J2" s="31"/>
      <c r="K2" s="8"/>
    </row>
    <row r="3" spans="1:11" ht="20.100000000000001" customHeight="1" x14ac:dyDescent="0.2">
      <c r="A3" s="72"/>
      <c r="B3" s="31"/>
      <c r="C3" s="73"/>
      <c r="D3" s="72"/>
      <c r="E3" s="73"/>
      <c r="F3" s="73"/>
      <c r="G3" s="73"/>
      <c r="H3" s="73"/>
      <c r="I3" s="73"/>
      <c r="J3" s="73"/>
      <c r="K3" s="11"/>
    </row>
    <row r="4" spans="1:11" ht="21.75" customHeight="1" x14ac:dyDescent="0.2">
      <c r="A4" s="31"/>
      <c r="B4" s="12"/>
      <c r="C4" s="31"/>
      <c r="D4" s="31"/>
      <c r="E4" s="31"/>
      <c r="F4" s="31"/>
      <c r="G4" s="31"/>
      <c r="H4" s="68"/>
      <c r="I4" s="68"/>
      <c r="J4" s="68"/>
      <c r="K4" s="12"/>
    </row>
    <row r="5" spans="1:11" ht="6.95" customHeight="1" x14ac:dyDescent="0.2">
      <c r="A5" s="3"/>
      <c r="B5" s="7"/>
      <c r="C5" s="4"/>
      <c r="D5" s="4"/>
      <c r="E5" s="4"/>
      <c r="F5" s="4"/>
      <c r="G5" s="4"/>
      <c r="H5" s="7"/>
      <c r="I5" s="7"/>
      <c r="J5" s="7"/>
      <c r="K5" s="5"/>
    </row>
    <row r="6" spans="1:11" ht="17.100000000000001" customHeight="1" x14ac:dyDescent="0.25">
      <c r="A6" s="128"/>
      <c r="B6" s="258" t="s">
        <v>292</v>
      </c>
      <c r="C6" s="39"/>
      <c r="D6" s="39"/>
      <c r="E6" s="39"/>
      <c r="F6" s="39"/>
      <c r="G6" s="39"/>
      <c r="H6" s="74" t="s">
        <v>75</v>
      </c>
      <c r="I6" s="356"/>
      <c r="J6" s="356"/>
      <c r="K6" s="8"/>
    </row>
    <row r="7" spans="1:11" ht="12" customHeight="1" x14ac:dyDescent="0.25">
      <c r="A7" s="333"/>
      <c r="B7" s="258" t="s">
        <v>293</v>
      </c>
      <c r="C7" s="39"/>
      <c r="D7" s="39"/>
      <c r="E7" s="39"/>
      <c r="F7" s="39"/>
      <c r="G7" s="40"/>
      <c r="H7" s="39"/>
      <c r="I7" s="39"/>
      <c r="J7" s="39"/>
      <c r="K7" s="8"/>
    </row>
    <row r="8" spans="1:11" ht="6.95" customHeight="1" x14ac:dyDescent="0.25">
      <c r="A8" s="125"/>
      <c r="B8" s="42"/>
      <c r="C8" s="40"/>
      <c r="D8" s="40"/>
      <c r="E8" s="40"/>
      <c r="F8" s="40"/>
      <c r="G8" s="40"/>
      <c r="H8" s="40"/>
      <c r="I8" s="40"/>
      <c r="J8" s="40"/>
      <c r="K8" s="8"/>
    </row>
    <row r="9" spans="1:11" ht="17.100000000000001" customHeight="1" x14ac:dyDescent="0.25">
      <c r="A9" s="128"/>
      <c r="B9" s="258" t="s">
        <v>299</v>
      </c>
      <c r="C9" s="39"/>
      <c r="D9" s="39"/>
      <c r="E9" s="39"/>
      <c r="F9" s="39"/>
      <c r="G9" s="39"/>
      <c r="H9" s="74" t="s">
        <v>75</v>
      </c>
      <c r="I9" s="356"/>
      <c r="J9" s="356"/>
      <c r="K9" s="8"/>
    </row>
    <row r="10" spans="1:11" ht="12" customHeight="1" x14ac:dyDescent="0.2">
      <c r="A10" s="126"/>
      <c r="B10" s="18" t="s">
        <v>294</v>
      </c>
      <c r="C10" s="18"/>
      <c r="D10" s="18"/>
      <c r="E10" s="18"/>
      <c r="F10" s="18"/>
      <c r="G10" s="18"/>
      <c r="H10" s="18"/>
      <c r="I10" s="18"/>
      <c r="J10" s="18"/>
      <c r="K10" s="8"/>
    </row>
    <row r="11" spans="1:11" ht="6.95" customHeight="1" x14ac:dyDescent="0.2">
      <c r="A11" s="126"/>
      <c r="B11" s="18"/>
      <c r="C11" s="18"/>
      <c r="D11" s="18"/>
      <c r="E11" s="18"/>
      <c r="F11" s="18"/>
      <c r="G11" s="18"/>
      <c r="H11" s="18"/>
      <c r="I11" s="18"/>
      <c r="J11" s="18"/>
      <c r="K11" s="8"/>
    </row>
    <row r="12" spans="1:11" ht="17.100000000000001" customHeight="1" x14ac:dyDescent="0.25">
      <c r="A12" s="129"/>
      <c r="B12" s="258" t="s">
        <v>304</v>
      </c>
      <c r="C12" s="39"/>
      <c r="D12" s="39"/>
      <c r="E12" s="39"/>
      <c r="F12" s="39"/>
      <c r="G12" s="39"/>
      <c r="H12" s="74" t="s">
        <v>75</v>
      </c>
      <c r="I12" s="356"/>
      <c r="J12" s="356"/>
      <c r="K12" s="8"/>
    </row>
    <row r="13" spans="1:11" ht="6.95" customHeight="1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11"/>
    </row>
    <row r="15" spans="1:11" ht="17.100000000000001" customHeight="1" x14ac:dyDescent="0.25">
      <c r="A15" s="51" t="s">
        <v>128</v>
      </c>
    </row>
    <row r="16" spans="1:11" ht="6" customHeight="1" x14ac:dyDescent="0.2">
      <c r="A16" s="49"/>
      <c r="B16" s="10"/>
      <c r="C16" s="7"/>
      <c r="D16" s="7"/>
      <c r="E16" s="10"/>
      <c r="F16" s="10"/>
      <c r="G16" s="10"/>
      <c r="H16" s="10"/>
      <c r="I16" s="10"/>
      <c r="J16" s="10"/>
      <c r="K16" s="10"/>
    </row>
    <row r="17" spans="1:11" ht="8.1" customHeight="1" x14ac:dyDescent="0.2">
      <c r="A17" s="6"/>
      <c r="B17" s="7"/>
      <c r="C17" s="4"/>
      <c r="D17" s="4"/>
      <c r="E17" s="4"/>
      <c r="F17" s="7"/>
      <c r="G17" s="7"/>
      <c r="H17" s="7"/>
      <c r="I17" s="7"/>
      <c r="J17" s="7"/>
      <c r="K17" s="8"/>
    </row>
    <row r="18" spans="1:11" ht="20.100000000000001" customHeight="1" x14ac:dyDescent="0.2">
      <c r="A18" s="127"/>
      <c r="B18" s="13" t="s">
        <v>237</v>
      </c>
      <c r="C18" s="7"/>
      <c r="D18" s="7"/>
      <c r="E18" s="130"/>
      <c r="F18" s="13" t="s">
        <v>239</v>
      </c>
      <c r="G18" s="7"/>
      <c r="H18" s="355"/>
      <c r="I18" s="355"/>
      <c r="J18" s="355"/>
      <c r="K18" s="8"/>
    </row>
    <row r="19" spans="1:11" s="87" customFormat="1" ht="20.100000000000001" customHeight="1" x14ac:dyDescent="0.2">
      <c r="A19" s="219"/>
      <c r="B19" s="13" t="s">
        <v>238</v>
      </c>
      <c r="C19" s="13"/>
      <c r="D19" s="13"/>
      <c r="E19" s="87" t="s">
        <v>240</v>
      </c>
      <c r="H19" s="357"/>
      <c r="I19" s="357"/>
      <c r="J19" s="357"/>
      <c r="K19" s="220"/>
    </row>
    <row r="20" spans="1:11" ht="8.1" customHeight="1" x14ac:dyDescent="0.2">
      <c r="A20" s="9"/>
      <c r="B20" s="48"/>
      <c r="C20" s="10"/>
      <c r="D20" s="10"/>
      <c r="E20" s="10"/>
      <c r="F20" s="48"/>
      <c r="G20" s="10"/>
      <c r="H20" s="10"/>
      <c r="I20" s="10"/>
      <c r="J20" s="10"/>
      <c r="K20" s="11"/>
    </row>
    <row r="22" spans="1:11" ht="17.100000000000001" customHeight="1" x14ac:dyDescent="0.25">
      <c r="A22" s="51" t="s">
        <v>14</v>
      </c>
      <c r="B22" s="15"/>
      <c r="C22" s="1"/>
      <c r="D22" s="1"/>
    </row>
    <row r="23" spans="1:11" ht="24.75" customHeight="1" x14ac:dyDescent="0.2">
      <c r="A23" s="50" t="s">
        <v>13</v>
      </c>
      <c r="K23" s="10"/>
    </row>
    <row r="24" spans="1:11" ht="20.100000000000001" customHeight="1" x14ac:dyDescent="0.2">
      <c r="A24" s="55" t="s">
        <v>17</v>
      </c>
      <c r="B24" s="4"/>
      <c r="C24" s="354"/>
      <c r="D24" s="354"/>
      <c r="E24" s="354"/>
      <c r="F24" s="354"/>
      <c r="G24" s="354"/>
      <c r="H24" s="354"/>
      <c r="I24" s="354"/>
      <c r="J24" s="354"/>
      <c r="K24" s="8"/>
    </row>
    <row r="25" spans="1:11" ht="20.100000000000001" customHeight="1" x14ac:dyDescent="0.2">
      <c r="A25" s="6" t="s">
        <v>297</v>
      </c>
      <c r="B25" s="7"/>
      <c r="C25" s="331"/>
      <c r="D25" s="331"/>
      <c r="E25" s="328" t="s">
        <v>298</v>
      </c>
      <c r="F25" s="330"/>
      <c r="G25" s="330"/>
      <c r="H25" s="328"/>
      <c r="I25" s="328"/>
      <c r="J25" s="328"/>
      <c r="K25" s="8"/>
    </row>
    <row r="26" spans="1:11" ht="17.100000000000001" customHeight="1" x14ac:dyDescent="0.2">
      <c r="A26" s="6" t="s">
        <v>10</v>
      </c>
      <c r="B26" s="7"/>
      <c r="C26" s="355"/>
      <c r="D26" s="355"/>
      <c r="E26" s="355"/>
      <c r="F26" s="354"/>
      <c r="G26" s="4"/>
      <c r="H26" s="7" t="s">
        <v>229</v>
      </c>
      <c r="I26" s="354"/>
      <c r="J26" s="354"/>
      <c r="K26" s="8"/>
    </row>
    <row r="27" spans="1:11" ht="17.100000000000001" customHeight="1" x14ac:dyDescent="0.2">
      <c r="A27" s="6" t="s">
        <v>11</v>
      </c>
      <c r="B27" s="7"/>
      <c r="C27" s="354"/>
      <c r="D27" s="354"/>
      <c r="E27" s="354"/>
      <c r="F27" s="354"/>
      <c r="G27" s="7"/>
      <c r="H27" s="7" t="s">
        <v>230</v>
      </c>
      <c r="I27" s="354"/>
      <c r="J27" s="354"/>
      <c r="K27" s="8"/>
    </row>
    <row r="28" spans="1:11" ht="17.100000000000001" customHeight="1" x14ac:dyDescent="0.2">
      <c r="A28" s="6" t="s">
        <v>12</v>
      </c>
      <c r="B28" s="7"/>
      <c r="C28" s="354"/>
      <c r="D28" s="354"/>
      <c r="E28" s="354"/>
      <c r="F28" s="354"/>
      <c r="G28" s="7"/>
      <c r="H28" s="16" t="s">
        <v>231</v>
      </c>
      <c r="I28" s="354"/>
      <c r="J28" s="354"/>
      <c r="K28" s="8"/>
    </row>
    <row r="29" spans="1:11" ht="24.75" customHeight="1" x14ac:dyDescent="0.2">
      <c r="A29" s="19" t="s">
        <v>18</v>
      </c>
      <c r="B29" s="7"/>
      <c r="C29" s="355"/>
      <c r="D29" s="355"/>
      <c r="E29" s="355"/>
      <c r="F29" s="355"/>
      <c r="G29" s="355"/>
      <c r="H29" s="355"/>
      <c r="I29" s="355"/>
      <c r="J29" s="355"/>
      <c r="K29" s="8"/>
    </row>
    <row r="30" spans="1:11" ht="17.100000000000001" customHeight="1" x14ac:dyDescent="0.2">
      <c r="A30" s="6" t="s">
        <v>20</v>
      </c>
      <c r="B30" s="7"/>
      <c r="C30" s="354"/>
      <c r="D30" s="354"/>
      <c r="E30" s="354"/>
      <c r="F30" s="354"/>
      <c r="G30" s="7"/>
      <c r="H30" s="7" t="s">
        <v>229</v>
      </c>
      <c r="I30" s="354"/>
      <c r="J30" s="354"/>
      <c r="K30" s="8"/>
    </row>
    <row r="31" spans="1:11" ht="17.100000000000001" customHeight="1" x14ac:dyDescent="0.2">
      <c r="A31" s="6"/>
      <c r="B31" s="7"/>
      <c r="C31" s="354"/>
      <c r="D31" s="354"/>
      <c r="E31" s="354"/>
      <c r="F31" s="354"/>
      <c r="G31" s="7"/>
      <c r="H31" s="7" t="s">
        <v>230</v>
      </c>
      <c r="I31" s="354"/>
      <c r="J31" s="354"/>
      <c r="K31" s="8"/>
    </row>
    <row r="32" spans="1:11" ht="17.100000000000001" customHeight="1" x14ac:dyDescent="0.2">
      <c r="A32" s="6" t="s">
        <v>21</v>
      </c>
      <c r="B32" s="7"/>
      <c r="C32" s="354"/>
      <c r="D32" s="354"/>
      <c r="E32" s="354"/>
      <c r="F32" s="354"/>
      <c r="G32" s="7"/>
      <c r="H32" s="16" t="s">
        <v>231</v>
      </c>
      <c r="I32" s="354"/>
      <c r="J32" s="354"/>
      <c r="K32" s="8"/>
    </row>
    <row r="33" spans="1:11" ht="24.75" customHeight="1" x14ac:dyDescent="0.2">
      <c r="A33" s="19" t="s">
        <v>19</v>
      </c>
      <c r="B33" s="7"/>
      <c r="C33" s="355"/>
      <c r="D33" s="355"/>
      <c r="E33" s="355"/>
      <c r="F33" s="355"/>
      <c r="G33" s="355"/>
      <c r="H33" s="355"/>
      <c r="I33" s="355"/>
      <c r="J33" s="355"/>
      <c r="K33" s="8"/>
    </row>
    <row r="34" spans="1:11" ht="17.100000000000001" customHeight="1" x14ac:dyDescent="0.2">
      <c r="A34" s="6" t="s">
        <v>76</v>
      </c>
      <c r="B34" s="7"/>
      <c r="C34" s="354"/>
      <c r="D34" s="354"/>
      <c r="E34" s="354"/>
      <c r="F34" s="354"/>
      <c r="G34" s="7"/>
      <c r="H34" s="7" t="s">
        <v>229</v>
      </c>
      <c r="I34" s="354"/>
      <c r="J34" s="354"/>
      <c r="K34" s="8"/>
    </row>
    <row r="35" spans="1:11" ht="17.100000000000001" customHeight="1" x14ac:dyDescent="0.2">
      <c r="A35" s="6"/>
      <c r="B35" s="7"/>
      <c r="C35" s="354"/>
      <c r="D35" s="354"/>
      <c r="E35" s="354"/>
      <c r="F35" s="354"/>
      <c r="G35" s="7"/>
      <c r="H35" s="7" t="s">
        <v>230</v>
      </c>
      <c r="I35" s="354"/>
      <c r="J35" s="354"/>
      <c r="K35" s="8"/>
    </row>
    <row r="36" spans="1:11" ht="17.100000000000001" customHeight="1" x14ac:dyDescent="0.2">
      <c r="A36" s="6" t="s">
        <v>21</v>
      </c>
      <c r="B36" s="7"/>
      <c r="C36" s="354"/>
      <c r="D36" s="354"/>
      <c r="E36" s="354"/>
      <c r="F36" s="354"/>
      <c r="G36" s="7"/>
      <c r="H36" s="16" t="s">
        <v>231</v>
      </c>
      <c r="I36" s="354"/>
      <c r="J36" s="354"/>
      <c r="K36" s="8"/>
    </row>
    <row r="37" spans="1:11" ht="8.1" customHeight="1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1"/>
    </row>
    <row r="38" spans="1:11" ht="15.75" customHeight="1" x14ac:dyDescent="0.2"/>
    <row r="39" spans="1:11" ht="24.75" customHeight="1" x14ac:dyDescent="0.2">
      <c r="A39" s="52" t="s">
        <v>77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23.1" customHeight="1" x14ac:dyDescent="0.2">
      <c r="A40" s="131"/>
      <c r="B40" s="2" t="s">
        <v>234</v>
      </c>
      <c r="D40" s="123"/>
      <c r="E40" s="132"/>
      <c r="F40" s="2" t="s">
        <v>232</v>
      </c>
      <c r="K40" s="5"/>
    </row>
    <row r="41" spans="1:11" ht="20.100000000000001" customHeight="1" x14ac:dyDescent="0.2">
      <c r="A41" s="128"/>
      <c r="B41" s="2" t="s">
        <v>235</v>
      </c>
      <c r="E41" s="132"/>
      <c r="F41" s="2" t="s">
        <v>233</v>
      </c>
      <c r="I41" s="355"/>
      <c r="J41" s="355"/>
      <c r="K41" s="8"/>
    </row>
    <row r="42" spans="1:11" ht="20.100000000000001" customHeight="1" x14ac:dyDescent="0.2">
      <c r="A42" s="128"/>
      <c r="B42" s="2" t="s">
        <v>236</v>
      </c>
      <c r="F42" s="355"/>
      <c r="G42" s="355"/>
      <c r="H42" s="355"/>
      <c r="I42" s="355"/>
      <c r="J42" s="355"/>
      <c r="K42" s="8"/>
    </row>
    <row r="43" spans="1:11" ht="8.1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1"/>
    </row>
    <row r="44" spans="1:11" ht="17.100000000000001" customHeight="1" x14ac:dyDescent="0.2">
      <c r="K44" s="7"/>
    </row>
  </sheetData>
  <sheetProtection sheet="1"/>
  <mergeCells count="28">
    <mergeCell ref="I6:J6"/>
    <mergeCell ref="I9:J9"/>
    <mergeCell ref="I12:J12"/>
    <mergeCell ref="H18:J18"/>
    <mergeCell ref="C24:J24"/>
    <mergeCell ref="H19:J19"/>
    <mergeCell ref="C34:F34"/>
    <mergeCell ref="I31:J31"/>
    <mergeCell ref="I32:J32"/>
    <mergeCell ref="I34:J34"/>
    <mergeCell ref="C30:F30"/>
    <mergeCell ref="C31:F31"/>
    <mergeCell ref="C32:F32"/>
    <mergeCell ref="C33:J33"/>
    <mergeCell ref="I30:J30"/>
    <mergeCell ref="C26:F26"/>
    <mergeCell ref="C27:F27"/>
    <mergeCell ref="C28:F28"/>
    <mergeCell ref="C29:J29"/>
    <mergeCell ref="I26:J26"/>
    <mergeCell ref="I27:J27"/>
    <mergeCell ref="I28:J28"/>
    <mergeCell ref="C35:F35"/>
    <mergeCell ref="C36:F36"/>
    <mergeCell ref="I41:J41"/>
    <mergeCell ref="F42:J42"/>
    <mergeCell ref="I36:J36"/>
    <mergeCell ref="I35:J35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0</xdr:rowOff>
                  </from>
                  <to>
                    <xdr:col>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Check Box 60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0</xdr:rowOff>
                  </from>
                  <to>
                    <xdr:col>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0</xdr:rowOff>
                  </from>
                  <to>
                    <xdr:col>1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0</xdr:rowOff>
                  </from>
                  <to>
                    <xdr:col>1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0</xdr:rowOff>
                  </from>
                  <to>
                    <xdr:col>1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0</xdr:col>
                    <xdr:colOff>76200</xdr:colOff>
                    <xdr:row>17</xdr:row>
                    <xdr:rowOff>0</xdr:rowOff>
                  </from>
                  <to>
                    <xdr:col>1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0</xdr:rowOff>
                  </from>
                  <to>
                    <xdr:col>1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0</xdr:rowOff>
                  </from>
                  <to>
                    <xdr:col>5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85725</xdr:rowOff>
                  </from>
                  <to>
                    <xdr:col>0</xdr:col>
                    <xdr:colOff>361950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38100</xdr:rowOff>
                  </from>
                  <to>
                    <xdr:col>0</xdr:col>
                    <xdr:colOff>361950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4" name="Check Box 74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38100</xdr:rowOff>
                  </from>
                  <to>
                    <xdr:col>0</xdr:col>
                    <xdr:colOff>361950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5" name="Check Box 75">
              <controlPr defaultSize="0" autoFill="0" autoLine="0" autoPict="0">
                <anchor moveWithCells="1">
                  <from>
                    <xdr:col>4</xdr:col>
                    <xdr:colOff>57150</xdr:colOff>
                    <xdr:row>40</xdr:row>
                    <xdr:rowOff>38100</xdr:rowOff>
                  </from>
                  <to>
                    <xdr:col>4</xdr:col>
                    <xdr:colOff>361950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6" name="Check Box 76">
              <controlPr defaultSize="0" autoFill="0" autoLine="0" autoPict="0">
                <anchor moveWithCells="1">
                  <from>
                    <xdr:col>4</xdr:col>
                    <xdr:colOff>57150</xdr:colOff>
                    <xdr:row>39</xdr:row>
                    <xdr:rowOff>76200</xdr:rowOff>
                  </from>
                  <to>
                    <xdr:col>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7EB0-35A6-44B8-9E69-A53799815BDC}">
  <sheetPr codeName="Tabelle4">
    <pageSetUpPr fitToPage="1"/>
  </sheetPr>
  <dimension ref="A1:K47"/>
  <sheetViews>
    <sheetView zoomScaleNormal="100" zoomScaleSheetLayoutView="100" workbookViewId="0">
      <selection activeCell="C2" sqref="C2"/>
    </sheetView>
  </sheetViews>
  <sheetFormatPr baseColWidth="10" defaultRowHeight="17.100000000000001" customHeight="1" x14ac:dyDescent="0.2"/>
  <cols>
    <col min="1" max="1" width="5.7109375" style="2" customWidth="1"/>
    <col min="2" max="2" width="11.140625" style="2" customWidth="1"/>
    <col min="3" max="3" width="31.7109375" style="2" customWidth="1"/>
    <col min="4" max="4" width="23.85546875" style="2" customWidth="1"/>
    <col min="5" max="5" width="0.7109375" style="2" customWidth="1"/>
    <col min="6" max="6" width="15.7109375" style="2" customWidth="1"/>
    <col min="7" max="8" width="0.7109375" style="2" customWidth="1"/>
    <col min="9" max="9" width="6" style="2" customWidth="1"/>
    <col min="10" max="10" width="0.7109375" style="2" customWidth="1"/>
    <col min="11" max="16384" width="11.42578125" style="2"/>
  </cols>
  <sheetData>
    <row r="1" spans="1:11" ht="24.75" customHeight="1" x14ac:dyDescent="0.2">
      <c r="A1" s="52" t="s">
        <v>79</v>
      </c>
      <c r="B1" s="49"/>
      <c r="C1" s="49"/>
      <c r="D1" s="10"/>
      <c r="E1" s="10"/>
      <c r="F1" s="10"/>
      <c r="G1" s="10"/>
      <c r="H1" s="10"/>
      <c r="I1" s="10"/>
      <c r="J1" s="10"/>
    </row>
    <row r="2" spans="1:11" ht="21" customHeight="1" x14ac:dyDescent="0.2">
      <c r="A2" s="6" t="s">
        <v>15</v>
      </c>
      <c r="B2" s="7"/>
      <c r="C2" s="134"/>
      <c r="D2" s="7"/>
      <c r="E2" s="4"/>
      <c r="F2" s="4"/>
      <c r="G2" s="4"/>
      <c r="H2" s="7"/>
      <c r="I2" s="7"/>
      <c r="J2" s="5"/>
      <c r="K2" s="7"/>
    </row>
    <row r="3" spans="1:11" ht="6" customHeigh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7"/>
    </row>
    <row r="4" spans="1:11" ht="20.100000000000001" customHeight="1" x14ac:dyDescent="0.2">
      <c r="A4" s="81" t="s">
        <v>16</v>
      </c>
      <c r="B4" s="7"/>
      <c r="C4" s="368" t="s">
        <v>295</v>
      </c>
      <c r="D4" s="368"/>
      <c r="E4" s="368"/>
      <c r="F4" s="368"/>
      <c r="G4" s="368"/>
      <c r="H4" s="368"/>
      <c r="I4" s="368"/>
      <c r="J4" s="8"/>
      <c r="K4" s="7"/>
    </row>
    <row r="5" spans="1:11" ht="20.100000000000001" customHeight="1" x14ac:dyDescent="0.2">
      <c r="A5" s="81"/>
      <c r="B5" s="7"/>
      <c r="C5" s="326" t="s">
        <v>296</v>
      </c>
      <c r="D5" s="326"/>
      <c r="E5" s="326"/>
      <c r="F5" s="326"/>
      <c r="G5" s="326"/>
      <c r="H5" s="326"/>
      <c r="I5" s="326"/>
      <c r="J5" s="8"/>
      <c r="K5" s="7"/>
    </row>
    <row r="6" spans="1:11" ht="20.100000000000001" customHeight="1" x14ac:dyDescent="0.2">
      <c r="A6" s="81" t="s">
        <v>86</v>
      </c>
      <c r="B6" s="7"/>
      <c r="C6" s="7"/>
      <c r="D6" s="7"/>
      <c r="E6" s="7"/>
      <c r="F6" s="16"/>
      <c r="G6" s="7"/>
      <c r="H6" s="7"/>
      <c r="I6" s="7"/>
      <c r="J6" s="8"/>
      <c r="K6" s="7"/>
    </row>
    <row r="7" spans="1:11" ht="17.100000000000001" customHeight="1" x14ac:dyDescent="0.2">
      <c r="A7" s="81" t="s">
        <v>133</v>
      </c>
      <c r="B7" s="7"/>
      <c r="C7" s="7"/>
      <c r="D7" s="135" t="s">
        <v>83</v>
      </c>
      <c r="E7" s="135"/>
      <c r="F7" s="327" t="s">
        <v>84</v>
      </c>
      <c r="G7" s="327"/>
      <c r="H7" s="327"/>
      <c r="I7" s="327"/>
      <c r="J7" s="8"/>
      <c r="K7" s="7"/>
    </row>
    <row r="8" spans="1:11" ht="9.75" customHeight="1" x14ac:dyDescent="0.2">
      <c r="A8" s="9"/>
      <c r="B8" s="10"/>
      <c r="C8" s="10"/>
      <c r="D8" s="10"/>
      <c r="E8" s="10"/>
      <c r="F8" s="10"/>
      <c r="G8" s="10"/>
      <c r="H8" s="25"/>
      <c r="I8" s="25"/>
      <c r="J8" s="33"/>
      <c r="K8" s="7"/>
    </row>
    <row r="9" spans="1:11" ht="15.75" customHeight="1" x14ac:dyDescent="0.2">
      <c r="A9" s="7"/>
      <c r="B9" s="7"/>
      <c r="C9" s="7"/>
      <c r="D9" s="7"/>
      <c r="E9" s="7"/>
      <c r="F9" s="7"/>
      <c r="G9" s="7"/>
      <c r="H9" s="16"/>
      <c r="I9" s="16"/>
      <c r="J9" s="16"/>
    </row>
    <row r="10" spans="1:11" ht="24.75" customHeight="1" x14ac:dyDescent="0.2">
      <c r="A10" s="53" t="s">
        <v>0</v>
      </c>
      <c r="B10" s="49"/>
      <c r="C10" s="49"/>
      <c r="D10" s="10"/>
      <c r="E10" s="10"/>
      <c r="F10" s="10"/>
      <c r="G10" s="10"/>
      <c r="H10" s="25"/>
      <c r="I10" s="25"/>
      <c r="J10" s="25"/>
    </row>
    <row r="11" spans="1:11" ht="21" customHeight="1" x14ac:dyDescent="0.2">
      <c r="A11" s="127"/>
      <c r="B11" s="7" t="s">
        <v>213</v>
      </c>
      <c r="C11" s="7"/>
      <c r="D11" s="194" t="s">
        <v>5</v>
      </c>
      <c r="E11" s="7"/>
      <c r="F11" s="366"/>
      <c r="G11" s="367"/>
      <c r="H11" s="367"/>
      <c r="I11" s="367"/>
      <c r="J11" s="43"/>
      <c r="K11" s="7"/>
    </row>
    <row r="12" spans="1:11" ht="17.100000000000001" customHeight="1" x14ac:dyDescent="0.2">
      <c r="A12" s="127"/>
      <c r="B12" s="7" t="s">
        <v>214</v>
      </c>
      <c r="C12" s="7"/>
      <c r="D12" s="194" t="s">
        <v>5</v>
      </c>
      <c r="E12" s="7"/>
      <c r="F12" s="366"/>
      <c r="G12" s="367"/>
      <c r="H12" s="367"/>
      <c r="I12" s="367"/>
      <c r="J12" s="34"/>
      <c r="K12" s="7"/>
    </row>
    <row r="13" spans="1:11" ht="17.100000000000001" customHeight="1" x14ac:dyDescent="0.2">
      <c r="A13" s="127"/>
      <c r="B13" s="7" t="s">
        <v>215</v>
      </c>
      <c r="C13" s="7"/>
      <c r="D13" s="194" t="s">
        <v>5</v>
      </c>
      <c r="E13" s="7"/>
      <c r="F13" s="366"/>
      <c r="G13" s="367"/>
      <c r="H13" s="367"/>
      <c r="I13" s="367"/>
      <c r="J13" s="34"/>
      <c r="K13" s="7"/>
    </row>
    <row r="14" spans="1:11" ht="17.100000000000001" customHeight="1" x14ac:dyDescent="0.2">
      <c r="A14" s="127"/>
      <c r="B14" s="7" t="s">
        <v>216</v>
      </c>
      <c r="C14" s="7"/>
      <c r="D14" s="194" t="s">
        <v>150</v>
      </c>
      <c r="E14" s="7"/>
      <c r="F14" s="377"/>
      <c r="G14" s="377"/>
      <c r="H14" s="377"/>
      <c r="I14" s="377"/>
      <c r="J14" s="34"/>
      <c r="K14" s="7"/>
    </row>
    <row r="15" spans="1:11" ht="17.100000000000001" customHeight="1" x14ac:dyDescent="0.2">
      <c r="A15" s="127"/>
      <c r="B15" s="7" t="s">
        <v>217</v>
      </c>
      <c r="C15" s="7"/>
      <c r="D15" s="194" t="s">
        <v>150</v>
      </c>
      <c r="E15" s="7"/>
      <c r="F15" s="366"/>
      <c r="G15" s="366"/>
      <c r="H15" s="366"/>
      <c r="I15" s="366"/>
      <c r="J15" s="8"/>
      <c r="K15" s="7"/>
    </row>
    <row r="16" spans="1:11" ht="9" customHeight="1" x14ac:dyDescent="0.2">
      <c r="A16" s="9"/>
      <c r="B16" s="10"/>
      <c r="C16" s="10"/>
      <c r="D16" s="10"/>
      <c r="E16" s="10"/>
      <c r="F16" s="10"/>
      <c r="G16" s="25"/>
      <c r="H16" s="10"/>
      <c r="I16" s="12"/>
      <c r="J16" s="11"/>
      <c r="K16" s="7"/>
    </row>
    <row r="17" spans="1:11" ht="17.100000000000001" customHeight="1" x14ac:dyDescent="0.2">
      <c r="A17" s="7"/>
      <c r="B17" s="7"/>
      <c r="C17" s="7"/>
      <c r="D17" s="7"/>
      <c r="E17" s="7"/>
      <c r="F17" s="7"/>
      <c r="G17" s="16"/>
      <c r="H17" s="7"/>
      <c r="I17" s="7"/>
    </row>
    <row r="18" spans="1:11" ht="12.95" customHeight="1" x14ac:dyDescent="0.2">
      <c r="A18" s="373" t="s">
        <v>40</v>
      </c>
      <c r="B18" s="373"/>
      <c r="C18" s="373"/>
      <c r="D18" s="374"/>
      <c r="E18" s="369" t="s">
        <v>82</v>
      </c>
      <c r="F18" s="370"/>
      <c r="G18" s="370"/>
      <c r="H18" s="76" t="s">
        <v>80</v>
      </c>
      <c r="I18" s="4"/>
      <c r="J18" s="5"/>
    </row>
    <row r="19" spans="1:11" ht="12" customHeight="1" x14ac:dyDescent="0.2">
      <c r="A19" s="375"/>
      <c r="B19" s="375"/>
      <c r="C19" s="375"/>
      <c r="D19" s="376"/>
      <c r="E19" s="371"/>
      <c r="F19" s="372"/>
      <c r="G19" s="372"/>
      <c r="H19" s="79" t="s">
        <v>81</v>
      </c>
      <c r="I19" s="10"/>
      <c r="J19" s="11"/>
    </row>
    <row r="20" spans="1:11" ht="21" customHeight="1" x14ac:dyDescent="0.2">
      <c r="A20" s="136" t="s">
        <v>41</v>
      </c>
      <c r="B20" s="16" t="s">
        <v>218</v>
      </c>
      <c r="C20" s="16"/>
      <c r="D20" s="16"/>
      <c r="E20" s="80"/>
      <c r="F20" s="138"/>
      <c r="G20" s="16"/>
      <c r="H20" s="77"/>
      <c r="I20" s="137"/>
      <c r="J20" s="5"/>
    </row>
    <row r="21" spans="1:11" ht="15.75" customHeight="1" x14ac:dyDescent="0.2">
      <c r="A21" s="127"/>
      <c r="B21" s="16" t="s">
        <v>219</v>
      </c>
      <c r="C21" s="16"/>
      <c r="D21" s="16"/>
      <c r="E21" s="22"/>
      <c r="F21" s="133"/>
      <c r="G21" s="16"/>
      <c r="H21" s="78"/>
      <c r="I21" s="139"/>
      <c r="J21" s="8"/>
    </row>
    <row r="22" spans="1:11" ht="15.75" customHeight="1" x14ac:dyDescent="0.2">
      <c r="A22" s="127"/>
      <c r="B22" s="16" t="s">
        <v>220</v>
      </c>
      <c r="C22" s="16"/>
      <c r="D22" s="16"/>
      <c r="E22" s="22"/>
      <c r="F22" s="138"/>
      <c r="G22" s="16"/>
      <c r="H22" s="22"/>
      <c r="I22" s="139"/>
      <c r="J22" s="8"/>
    </row>
    <row r="23" spans="1:11" ht="15.75" customHeight="1" x14ac:dyDescent="0.2">
      <c r="A23" s="127"/>
      <c r="B23" s="16" t="s">
        <v>221</v>
      </c>
      <c r="C23" s="16"/>
      <c r="D23" s="16"/>
      <c r="E23" s="22"/>
      <c r="F23" s="138"/>
      <c r="G23" s="16"/>
      <c r="H23" s="78"/>
      <c r="I23" s="139"/>
      <c r="J23" s="8"/>
    </row>
    <row r="24" spans="1:11" ht="15.75" customHeight="1" x14ac:dyDescent="0.2">
      <c r="A24" s="127"/>
      <c r="B24" s="16" t="s">
        <v>222</v>
      </c>
      <c r="C24" s="16"/>
      <c r="D24" s="16"/>
      <c r="E24" s="22"/>
      <c r="F24" s="138"/>
      <c r="G24" s="16"/>
      <c r="H24" s="78"/>
      <c r="I24" s="139"/>
      <c r="J24" s="8"/>
    </row>
    <row r="25" spans="1:11" ht="15.75" customHeight="1" x14ac:dyDescent="0.2">
      <c r="A25" s="127"/>
      <c r="B25" s="16" t="s">
        <v>223</v>
      </c>
      <c r="C25" s="16"/>
      <c r="D25" s="34"/>
      <c r="E25" s="16"/>
      <c r="F25" s="16"/>
      <c r="G25" s="16"/>
      <c r="H25" s="78"/>
      <c r="I25" s="16"/>
      <c r="J25" s="8"/>
    </row>
    <row r="26" spans="1:11" ht="15.75" customHeight="1" x14ac:dyDescent="0.2">
      <c r="A26" s="127"/>
      <c r="B26" s="214" t="s">
        <v>225</v>
      </c>
      <c r="D26" s="34"/>
      <c r="E26" s="16"/>
      <c r="F26" s="133"/>
      <c r="G26" s="16"/>
      <c r="H26" s="78"/>
      <c r="I26" s="139"/>
      <c r="J26" s="8"/>
    </row>
    <row r="27" spans="1:11" ht="15.75" customHeight="1" x14ac:dyDescent="0.2">
      <c r="A27" s="127"/>
      <c r="B27" s="214" t="s">
        <v>226</v>
      </c>
      <c r="D27" s="34"/>
      <c r="E27" s="16"/>
      <c r="F27" s="138"/>
      <c r="G27" s="16"/>
      <c r="H27" s="78"/>
      <c r="I27" s="137"/>
      <c r="J27" s="8"/>
    </row>
    <row r="28" spans="1:11" ht="15.75" customHeight="1" x14ac:dyDescent="0.2">
      <c r="A28" s="127"/>
      <c r="B28" s="214" t="s">
        <v>227</v>
      </c>
      <c r="D28" s="34"/>
      <c r="E28" s="16"/>
      <c r="F28" s="138"/>
      <c r="G28" s="16"/>
      <c r="H28" s="78"/>
      <c r="I28" s="137"/>
      <c r="J28" s="8"/>
    </row>
    <row r="29" spans="1:11" ht="15.75" customHeight="1" x14ac:dyDescent="0.2">
      <c r="A29" s="127"/>
      <c r="B29" s="214" t="s">
        <v>228</v>
      </c>
      <c r="D29" s="34"/>
      <c r="E29" s="16"/>
      <c r="F29" s="140"/>
      <c r="G29" s="16"/>
      <c r="H29" s="78"/>
      <c r="I29" s="137"/>
      <c r="J29" s="8"/>
    </row>
    <row r="30" spans="1:11" ht="21.95" customHeight="1" x14ac:dyDescent="0.2">
      <c r="A30" s="127"/>
      <c r="B30" s="16" t="s">
        <v>224</v>
      </c>
      <c r="C30" s="16"/>
      <c r="D30" s="34"/>
      <c r="E30" s="16"/>
      <c r="F30" s="138"/>
      <c r="G30" s="16"/>
      <c r="H30" s="78"/>
      <c r="I30" s="139"/>
      <c r="J30" s="8"/>
    </row>
    <row r="31" spans="1:11" ht="6" customHeight="1" x14ac:dyDescent="0.2">
      <c r="A31" s="6"/>
      <c r="B31" s="16"/>
      <c r="C31" s="16"/>
      <c r="D31" s="16"/>
      <c r="E31" s="24"/>
      <c r="F31" s="25"/>
      <c r="G31" s="25"/>
      <c r="H31" s="84"/>
      <c r="I31" s="25"/>
      <c r="J31" s="11"/>
    </row>
    <row r="32" spans="1:11" ht="15" customHeight="1" x14ac:dyDescent="0.2">
      <c r="A32" s="82" t="s">
        <v>85</v>
      </c>
      <c r="B32" s="16"/>
      <c r="C32" s="16"/>
      <c r="D32" s="16"/>
      <c r="E32" s="56"/>
      <c r="F32" s="56"/>
      <c r="G32" s="56"/>
      <c r="H32" s="85"/>
      <c r="I32" s="56"/>
      <c r="J32" s="5"/>
      <c r="K32" s="7"/>
    </row>
    <row r="33" spans="1:10" ht="6" customHeight="1" x14ac:dyDescent="0.2">
      <c r="A33" s="24"/>
      <c r="B33" s="25"/>
      <c r="C33" s="25"/>
      <c r="D33" s="25"/>
      <c r="E33" s="25"/>
      <c r="F33" s="25"/>
      <c r="G33" s="25"/>
      <c r="H33" s="36"/>
      <c r="I33" s="10"/>
      <c r="J33" s="11"/>
    </row>
    <row r="34" spans="1:10" ht="17.100000000000001" customHeight="1" x14ac:dyDescent="0.2">
      <c r="A34" s="16"/>
      <c r="B34" s="16"/>
      <c r="C34" s="16"/>
      <c r="D34" s="16"/>
      <c r="E34" s="16"/>
      <c r="F34" s="16"/>
      <c r="G34" s="16"/>
      <c r="H34" s="32"/>
    </row>
    <row r="35" spans="1:10" ht="17.100000000000001" customHeight="1" x14ac:dyDescent="0.25">
      <c r="A35" s="51" t="s">
        <v>87</v>
      </c>
    </row>
    <row r="36" spans="1:10" ht="6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100000000000001" customHeight="1" x14ac:dyDescent="0.2">
      <c r="A37" s="364" t="s">
        <v>95</v>
      </c>
      <c r="B37" s="365"/>
      <c r="C37" s="365"/>
      <c r="D37" s="365"/>
      <c r="E37" s="365"/>
      <c r="F37" s="365"/>
      <c r="G37" s="365"/>
      <c r="H37" s="365"/>
      <c r="I37" s="365"/>
      <c r="J37" s="8"/>
    </row>
    <row r="38" spans="1:10" ht="20.100000000000001" customHeight="1" x14ac:dyDescent="0.2">
      <c r="A38" s="358"/>
      <c r="B38" s="359"/>
      <c r="C38" s="359"/>
      <c r="D38" s="359"/>
      <c r="E38" s="359"/>
      <c r="F38" s="359"/>
      <c r="G38" s="359"/>
      <c r="H38" s="359"/>
      <c r="I38" s="359"/>
      <c r="J38" s="175"/>
    </row>
    <row r="39" spans="1:10" ht="20.100000000000001" customHeight="1" x14ac:dyDescent="0.2">
      <c r="A39" s="358"/>
      <c r="B39" s="359"/>
      <c r="C39" s="359"/>
      <c r="D39" s="359"/>
      <c r="E39" s="359"/>
      <c r="F39" s="359"/>
      <c r="G39" s="359"/>
      <c r="H39" s="359"/>
      <c r="I39" s="359"/>
      <c r="J39" s="175"/>
    </row>
    <row r="40" spans="1:10" ht="20.100000000000001" customHeight="1" x14ac:dyDescent="0.2">
      <c r="A40" s="358"/>
      <c r="B40" s="359"/>
      <c r="C40" s="359"/>
      <c r="D40" s="359"/>
      <c r="E40" s="359"/>
      <c r="F40" s="359"/>
      <c r="G40" s="359"/>
      <c r="H40" s="359"/>
      <c r="I40" s="359"/>
      <c r="J40" s="175"/>
    </row>
    <row r="41" spans="1:10" ht="20.100000000000001" customHeight="1" x14ac:dyDescent="0.2">
      <c r="A41" s="358"/>
      <c r="B41" s="359"/>
      <c r="C41" s="359"/>
      <c r="D41" s="359"/>
      <c r="E41" s="359"/>
      <c r="F41" s="359"/>
      <c r="G41" s="359"/>
      <c r="H41" s="359"/>
      <c r="I41" s="359"/>
      <c r="J41" s="175"/>
    </row>
    <row r="42" spans="1:10" ht="20.100000000000001" customHeight="1" x14ac:dyDescent="0.2">
      <c r="A42" s="360"/>
      <c r="B42" s="361"/>
      <c r="C42" s="361"/>
      <c r="D42" s="361"/>
      <c r="E42" s="361"/>
      <c r="F42" s="361"/>
      <c r="G42" s="361"/>
      <c r="H42" s="361"/>
      <c r="I42" s="361"/>
      <c r="J42" s="176"/>
    </row>
    <row r="43" spans="1:10" ht="20.100000000000001" customHeight="1" x14ac:dyDescent="0.2">
      <c r="A43" s="362" t="s">
        <v>88</v>
      </c>
      <c r="B43" s="363"/>
      <c r="C43" s="363"/>
      <c r="D43" s="363"/>
      <c r="E43" s="363"/>
      <c r="F43" s="363"/>
      <c r="G43" s="363"/>
      <c r="H43" s="363"/>
      <c r="I43" s="363"/>
      <c r="J43" s="8"/>
    </row>
    <row r="44" spans="1:10" ht="20.100000000000001" customHeight="1" x14ac:dyDescent="0.2">
      <c r="A44" s="358"/>
      <c r="B44" s="359"/>
      <c r="C44" s="359"/>
      <c r="D44" s="359"/>
      <c r="E44" s="359"/>
      <c r="F44" s="359"/>
      <c r="G44" s="359"/>
      <c r="H44" s="359"/>
      <c r="I44" s="359"/>
      <c r="J44" s="175"/>
    </row>
    <row r="45" spans="1:10" ht="20.100000000000001" customHeight="1" x14ac:dyDescent="0.2">
      <c r="A45" s="358"/>
      <c r="B45" s="359"/>
      <c r="C45" s="359"/>
      <c r="D45" s="359"/>
      <c r="E45" s="359"/>
      <c r="F45" s="359"/>
      <c r="G45" s="359"/>
      <c r="H45" s="359"/>
      <c r="I45" s="359"/>
      <c r="J45" s="175"/>
    </row>
    <row r="46" spans="1:10" ht="20.100000000000001" customHeight="1" x14ac:dyDescent="0.2">
      <c r="A46" s="358"/>
      <c r="B46" s="359"/>
      <c r="C46" s="359"/>
      <c r="D46" s="359"/>
      <c r="E46" s="359"/>
      <c r="F46" s="359"/>
      <c r="G46" s="359"/>
      <c r="H46" s="359"/>
      <c r="I46" s="359"/>
      <c r="J46" s="175"/>
    </row>
    <row r="47" spans="1:10" ht="20.100000000000001" customHeight="1" x14ac:dyDescent="0.2">
      <c r="A47" s="360"/>
      <c r="B47" s="361"/>
      <c r="C47" s="361"/>
      <c r="D47" s="361"/>
      <c r="E47" s="361"/>
      <c r="F47" s="361"/>
      <c r="G47" s="361"/>
      <c r="H47" s="361"/>
      <c r="I47" s="361"/>
      <c r="J47" s="176"/>
    </row>
  </sheetData>
  <sheetProtection sheet="1"/>
  <mergeCells count="12">
    <mergeCell ref="C4:I4"/>
    <mergeCell ref="E18:G19"/>
    <mergeCell ref="A18:D19"/>
    <mergeCell ref="F14:I14"/>
    <mergeCell ref="F15:I15"/>
    <mergeCell ref="A44:I47"/>
    <mergeCell ref="A43:I43"/>
    <mergeCell ref="A37:I37"/>
    <mergeCell ref="F11:I11"/>
    <mergeCell ref="F12:I12"/>
    <mergeCell ref="F13:I13"/>
    <mergeCell ref="A38:I42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6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" r:id="rId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66675</xdr:rowOff>
                  </from>
                  <to>
                    <xdr:col>2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66675</xdr:rowOff>
                  </from>
                  <to>
                    <xdr:col>0</xdr:col>
                    <xdr:colOff>361950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" name="Check Box 59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" name="Check Box 60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8" name="Check Box 61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9" name="Check Box 62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76200</xdr:rowOff>
                  </from>
                  <to>
                    <xdr:col>1</xdr:col>
                    <xdr:colOff>19050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" name="Check Box 65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66675</xdr:rowOff>
                  </from>
                  <to>
                    <xdr:col>1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2" name="Check Box 67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2</xdr:col>
                    <xdr:colOff>323850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3" name="Check Box 68">
              <controlPr defaultSize="0" autoFill="0" autoLine="0" autoPict="0">
                <anchor moveWithCells="1">
                  <from>
                    <xdr:col>3</xdr:col>
                    <xdr:colOff>904875</xdr:colOff>
                    <xdr:row>3</xdr:row>
                    <xdr:rowOff>66675</xdr:rowOff>
                  </from>
                  <to>
                    <xdr:col>3</xdr:col>
                    <xdr:colOff>1219200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4" name="Check Box 69">
              <controlPr defaultSize="0" autoFill="0" autoLine="0" autoPict="0">
                <anchor moveWithCells="1">
                  <from>
                    <xdr:col>3</xdr:col>
                    <xdr:colOff>904875</xdr:colOff>
                    <xdr:row>4</xdr:row>
                    <xdr:rowOff>38100</xdr:rowOff>
                  </from>
                  <to>
                    <xdr:col>3</xdr:col>
                    <xdr:colOff>1219200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5" name="Check Box 70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0</xdr:rowOff>
                  </from>
                  <to>
                    <xdr:col>1</xdr:col>
                    <xdr:colOff>28575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6" name="Check Box 71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0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7" name="Check Box 72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8" name="Check Box 73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9" name="Check Box 74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0" name="Check Box 75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1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1" name="Check Box 76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19050</xdr:rowOff>
                  </from>
                  <to>
                    <xdr:col>0</xdr:col>
                    <xdr:colOff>361950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2" name="Check Box 77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19050</xdr:rowOff>
                  </from>
                  <to>
                    <xdr:col>0</xdr:col>
                    <xdr:colOff>361950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3" name="Check Box 78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19050</xdr:rowOff>
                  </from>
                  <to>
                    <xdr:col>0</xdr:col>
                    <xdr:colOff>361950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19050</xdr:rowOff>
                  </from>
                  <to>
                    <xdr:col>0</xdr:col>
                    <xdr:colOff>361950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5" name="Check Box 82">
              <controlPr defaultSize="0" autoFill="0" autoLine="0" autoPict="0">
                <anchor moveWithCells="1">
                  <from>
                    <xdr:col>3</xdr:col>
                    <xdr:colOff>904875</xdr:colOff>
                    <xdr:row>6</xdr:row>
                    <xdr:rowOff>28575</xdr:rowOff>
                  </from>
                  <to>
                    <xdr:col>3</xdr:col>
                    <xdr:colOff>1219200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6" name="Check Box 83">
              <controlPr defaultSize="0" autoFill="0" autoLine="0" autoPict="0">
                <anchor moveWithCells="1">
                  <from>
                    <xdr:col>5</xdr:col>
                    <xdr:colOff>352425</xdr:colOff>
                    <xdr:row>6</xdr:row>
                    <xdr:rowOff>28575</xdr:rowOff>
                  </from>
                  <to>
                    <xdr:col>5</xdr:col>
                    <xdr:colOff>666750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77F8-1733-49B3-A7DA-0874351F3BD9}">
  <sheetPr codeName="Tabelle5">
    <pageSetUpPr fitToPage="1"/>
  </sheetPr>
  <dimension ref="A1:Y52"/>
  <sheetViews>
    <sheetView showZeros="0" zoomScaleNormal="100" zoomScaleSheetLayoutView="100" workbookViewId="0">
      <selection activeCell="F4" sqref="F4:I4"/>
    </sheetView>
  </sheetViews>
  <sheetFormatPr baseColWidth="10" defaultRowHeight="17.100000000000001" customHeight="1" x14ac:dyDescent="0.2"/>
  <cols>
    <col min="1" max="1" width="5.7109375" style="2" customWidth="1"/>
    <col min="2" max="2" width="16.140625" style="2" customWidth="1"/>
    <col min="3" max="3" width="10.42578125" style="2" customWidth="1"/>
    <col min="4" max="4" width="0.85546875" style="2" customWidth="1"/>
    <col min="5" max="5" width="5.7109375" style="2" customWidth="1"/>
    <col min="6" max="6" width="14.7109375" style="2" customWidth="1"/>
    <col min="7" max="7" width="6.140625" style="2" customWidth="1"/>
    <col min="8" max="8" width="11.28515625" style="2" customWidth="1"/>
    <col min="9" max="9" width="25.7109375" style="2" customWidth="1"/>
    <col min="10" max="10" width="0.85546875" style="2" customWidth="1"/>
    <col min="11" max="11" width="11.28515625" style="342" customWidth="1"/>
    <col min="12" max="20" width="11.42578125" style="342"/>
    <col min="21" max="16384" width="11.42578125" style="2"/>
  </cols>
  <sheetData>
    <row r="1" spans="1:11" ht="17.100000000000001" customHeight="1" x14ac:dyDescent="0.25">
      <c r="A1" s="51" t="s">
        <v>127</v>
      </c>
    </row>
    <row r="2" spans="1:11" ht="6" customHeight="1" x14ac:dyDescent="0.2"/>
    <row r="3" spans="1:11" ht="6" customHeight="1" x14ac:dyDescent="0.2">
      <c r="A3" s="83"/>
      <c r="B3" s="56"/>
      <c r="C3" s="56"/>
      <c r="D3" s="56"/>
      <c r="E3" s="56"/>
      <c r="F3" s="56"/>
      <c r="G3" s="56"/>
      <c r="H3" s="56"/>
      <c r="I3" s="56"/>
      <c r="J3" s="5"/>
    </row>
    <row r="4" spans="1:11" ht="17.100000000000001" customHeight="1" x14ac:dyDescent="0.2">
      <c r="A4" s="6" t="s">
        <v>29</v>
      </c>
      <c r="B4" s="7"/>
      <c r="C4" s="7"/>
      <c r="D4" s="7"/>
      <c r="E4" s="7"/>
      <c r="F4" s="355"/>
      <c r="G4" s="355"/>
      <c r="H4" s="355"/>
      <c r="I4" s="355"/>
      <c r="J4" s="8"/>
    </row>
    <row r="5" spans="1:11" ht="17.100000000000001" customHeight="1" x14ac:dyDescent="0.2">
      <c r="A5" s="6" t="s">
        <v>26</v>
      </c>
      <c r="B5" s="7"/>
      <c r="C5" s="7"/>
      <c r="D5" s="7"/>
      <c r="E5" s="16"/>
      <c r="F5" s="354"/>
      <c r="G5" s="354"/>
      <c r="H5" s="354"/>
      <c r="I5" s="354"/>
      <c r="J5" s="8"/>
    </row>
    <row r="6" spans="1:11" ht="17.100000000000001" customHeight="1" x14ac:dyDescent="0.2">
      <c r="A6" s="6" t="s">
        <v>300</v>
      </c>
      <c r="B6" s="7"/>
      <c r="C6" s="7"/>
      <c r="D6" s="7"/>
      <c r="E6" s="16"/>
      <c r="F6" s="354"/>
      <c r="G6" s="354"/>
      <c r="H6" s="354"/>
      <c r="I6" s="354"/>
      <c r="J6" s="8"/>
    </row>
    <row r="7" spans="1:11" ht="17.100000000000001" customHeight="1" x14ac:dyDescent="0.2">
      <c r="A7" s="6" t="s">
        <v>42</v>
      </c>
      <c r="B7" s="7"/>
      <c r="C7" s="7"/>
      <c r="D7" s="7"/>
      <c r="E7" s="16"/>
      <c r="F7" s="355"/>
      <c r="G7" s="355"/>
      <c r="H7" s="355"/>
      <c r="I7" s="355"/>
      <c r="J7" s="8"/>
    </row>
    <row r="8" spans="1:11" ht="17.100000000000001" customHeight="1" x14ac:dyDescent="0.2">
      <c r="A8" s="6" t="s">
        <v>89</v>
      </c>
      <c r="B8" s="7"/>
      <c r="C8" s="7"/>
      <c r="D8" s="7"/>
      <c r="E8" s="16"/>
      <c r="F8" s="354"/>
      <c r="G8" s="354"/>
      <c r="H8" s="354"/>
      <c r="I8" s="354"/>
      <c r="J8" s="8"/>
    </row>
    <row r="9" spans="1:11" ht="17.100000000000001" customHeight="1" x14ac:dyDescent="0.2">
      <c r="A9" s="6"/>
      <c r="B9" s="7"/>
      <c r="C9" s="7"/>
      <c r="D9" s="7"/>
      <c r="E9" s="16"/>
      <c r="F9" s="354"/>
      <c r="G9" s="354"/>
      <c r="H9" s="354"/>
      <c r="I9" s="354"/>
      <c r="J9" s="8"/>
      <c r="K9" s="343"/>
    </row>
    <row r="10" spans="1:11" ht="17.100000000000001" customHeight="1" x14ac:dyDescent="0.2">
      <c r="A10" s="6" t="s">
        <v>25</v>
      </c>
      <c r="B10" s="7"/>
      <c r="C10" s="7"/>
      <c r="D10" s="7"/>
      <c r="E10" s="16"/>
      <c r="F10" s="135" t="s">
        <v>149</v>
      </c>
      <c r="G10" s="380" t="s">
        <v>148</v>
      </c>
      <c r="H10" s="380"/>
      <c r="I10" s="7"/>
      <c r="J10" s="8"/>
    </row>
    <row r="11" spans="1:11" ht="17.100000000000001" customHeight="1" x14ac:dyDescent="0.2">
      <c r="A11" s="6" t="s">
        <v>28</v>
      </c>
      <c r="B11" s="7"/>
      <c r="C11" s="7"/>
      <c r="D11" s="7"/>
      <c r="E11" s="16"/>
      <c r="F11" s="355"/>
      <c r="G11" s="355"/>
      <c r="H11" s="355"/>
      <c r="I11" s="355"/>
      <c r="J11" s="8"/>
    </row>
    <row r="12" spans="1:11" ht="17.100000000000001" customHeight="1" x14ac:dyDescent="0.2">
      <c r="A12" s="6"/>
      <c r="B12" s="7"/>
      <c r="C12" s="7"/>
      <c r="D12" s="7"/>
      <c r="E12" s="16"/>
      <c r="F12" s="354"/>
      <c r="G12" s="354"/>
      <c r="H12" s="354"/>
      <c r="I12" s="354"/>
      <c r="J12" s="8"/>
    </row>
    <row r="13" spans="1:11" ht="17.100000000000001" customHeight="1" x14ac:dyDescent="0.2">
      <c r="A13" s="6" t="s">
        <v>165</v>
      </c>
      <c r="B13" s="7"/>
      <c r="C13" s="7"/>
      <c r="D13" s="7"/>
      <c r="E13" s="16"/>
      <c r="F13" s="354"/>
      <c r="G13" s="354"/>
      <c r="H13" s="354"/>
      <c r="I13" s="354"/>
      <c r="J13" s="8"/>
    </row>
    <row r="14" spans="1:11" ht="17.100000000000001" customHeight="1" x14ac:dyDescent="0.2">
      <c r="A14" s="6" t="s">
        <v>43</v>
      </c>
      <c r="B14" s="18"/>
      <c r="C14" s="18"/>
      <c r="D14" s="18"/>
      <c r="E14" s="7"/>
      <c r="F14" s="141"/>
      <c r="G14" s="47" t="s">
        <v>90</v>
      </c>
      <c r="H14" s="7"/>
      <c r="J14" s="8"/>
    </row>
    <row r="15" spans="1:11" ht="17.100000000000001" customHeight="1" x14ac:dyDescent="0.2">
      <c r="A15" s="22" t="s">
        <v>27</v>
      </c>
      <c r="B15" s="16"/>
      <c r="C15" s="16"/>
      <c r="D15" s="16"/>
      <c r="F15" s="139"/>
      <c r="G15" s="7"/>
      <c r="H15" s="7"/>
      <c r="I15" s="7"/>
      <c r="J15" s="8"/>
    </row>
    <row r="16" spans="1:11" ht="17.100000000000001" customHeight="1" x14ac:dyDescent="0.2">
      <c r="A16" s="22" t="s">
        <v>241</v>
      </c>
      <c r="B16" s="16"/>
      <c r="C16" s="16"/>
      <c r="D16" s="16"/>
      <c r="F16" s="137">
        <f>'Seite 1'!H19</f>
        <v>0</v>
      </c>
      <c r="G16" s="7"/>
      <c r="H16" s="7"/>
      <c r="I16" s="7"/>
      <c r="J16" s="8"/>
    </row>
    <row r="17" spans="1:25" ht="17.100000000000001" customHeight="1" x14ac:dyDescent="0.2">
      <c r="A17" s="22" t="s">
        <v>255</v>
      </c>
      <c r="B17" s="7"/>
      <c r="C17" s="7"/>
      <c r="D17" s="7"/>
      <c r="F17" s="139"/>
      <c r="G17" s="7"/>
      <c r="H17" s="7"/>
      <c r="I17" s="7"/>
      <c r="J17" s="8"/>
    </row>
    <row r="18" spans="1:25" s="21" customFormat="1" ht="15" customHeight="1" x14ac:dyDescent="0.2">
      <c r="A18" s="23"/>
      <c r="B18" s="20"/>
      <c r="C18" s="20"/>
      <c r="D18" s="20"/>
      <c r="E18" s="20"/>
      <c r="F18" s="20"/>
      <c r="G18" s="20"/>
      <c r="H18" s="20"/>
      <c r="I18" s="57"/>
      <c r="J18" s="58"/>
      <c r="K18" s="335"/>
      <c r="L18" s="335"/>
      <c r="M18" s="335"/>
      <c r="N18" s="335"/>
      <c r="O18" s="335"/>
      <c r="P18" s="335"/>
      <c r="Q18" s="335"/>
      <c r="R18" s="335"/>
      <c r="S18" s="335"/>
      <c r="T18" s="335"/>
    </row>
    <row r="19" spans="1:25" s="21" customFormat="1" ht="15" customHeight="1" x14ac:dyDescent="0.2">
      <c r="A19" s="59" t="s">
        <v>91</v>
      </c>
      <c r="B19" s="20"/>
      <c r="C19" s="20"/>
      <c r="D19" s="20"/>
      <c r="E19" s="20"/>
      <c r="F19" s="382"/>
      <c r="G19" s="382"/>
      <c r="H19" s="382"/>
      <c r="I19" s="382"/>
      <c r="J19" s="58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87"/>
      <c r="Y19" s="87"/>
    </row>
    <row r="20" spans="1:25" s="21" customFormat="1" ht="17.100000000000001" customHeight="1" x14ac:dyDescent="0.2">
      <c r="A20" s="22" t="s">
        <v>94</v>
      </c>
      <c r="B20" s="20"/>
      <c r="C20" s="20"/>
      <c r="D20" s="20"/>
      <c r="E20" s="20"/>
      <c r="F20" s="379"/>
      <c r="G20" s="379"/>
      <c r="H20" s="379"/>
      <c r="I20" s="379"/>
      <c r="J20" s="58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</row>
    <row r="21" spans="1:25" s="21" customFormat="1" ht="9.9499999999999993" customHeight="1" x14ac:dyDescent="0.2">
      <c r="A21" s="22"/>
      <c r="B21" s="20"/>
      <c r="C21" s="20"/>
      <c r="D21" s="20"/>
      <c r="E21" s="20"/>
      <c r="F21" s="20"/>
      <c r="G21" s="20"/>
      <c r="H21" s="20"/>
      <c r="I21" s="57"/>
      <c r="J21" s="58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</row>
    <row r="22" spans="1:25" s="21" customFormat="1" ht="17.100000000000001" customHeight="1" x14ac:dyDescent="0.2">
      <c r="A22" s="332" t="s">
        <v>323</v>
      </c>
      <c r="B22" s="20"/>
      <c r="C22" s="20"/>
      <c r="D22" s="20"/>
      <c r="E22" s="20"/>
      <c r="F22" s="378" t="s">
        <v>311</v>
      </c>
      <c r="G22" s="378"/>
      <c r="H22" s="378"/>
      <c r="I22" s="378"/>
      <c r="J22" s="58"/>
      <c r="K22" s="335"/>
      <c r="L22" s="336" t="s">
        <v>311</v>
      </c>
      <c r="M22" s="337" t="s">
        <v>324</v>
      </c>
      <c r="N22" s="337" t="s">
        <v>325</v>
      </c>
      <c r="O22" s="337" t="s">
        <v>326</v>
      </c>
      <c r="P22" s="337" t="s">
        <v>327</v>
      </c>
      <c r="Q22" s="337"/>
      <c r="R22" s="337"/>
      <c r="S22" s="337"/>
      <c r="T22" s="337"/>
      <c r="U22" s="341"/>
      <c r="V22" s="341"/>
      <c r="W22" s="341"/>
      <c r="X22" s="340"/>
    </row>
    <row r="23" spans="1:25" s="21" customFormat="1" ht="17.100000000000001" customHeight="1" x14ac:dyDescent="0.2">
      <c r="A23" s="332" t="s">
        <v>310</v>
      </c>
      <c r="B23" s="20"/>
      <c r="C23" s="20"/>
      <c r="D23" s="20"/>
      <c r="E23" s="20"/>
      <c r="F23" s="381" t="s">
        <v>311</v>
      </c>
      <c r="G23" s="381"/>
      <c r="H23" s="381"/>
      <c r="I23" s="381"/>
      <c r="J23" s="58"/>
      <c r="K23" s="335"/>
      <c r="L23" s="336" t="s">
        <v>311</v>
      </c>
      <c r="M23" s="337" t="s">
        <v>312</v>
      </c>
      <c r="N23" s="344" t="s">
        <v>328</v>
      </c>
      <c r="O23" s="337" t="s">
        <v>307</v>
      </c>
      <c r="P23" s="337" t="s">
        <v>308</v>
      </c>
      <c r="Q23" s="337" t="s">
        <v>309</v>
      </c>
      <c r="R23" s="337"/>
      <c r="S23" s="337"/>
      <c r="T23" s="337"/>
      <c r="U23" s="340"/>
      <c r="V23" s="340"/>
      <c r="W23" s="340"/>
      <c r="X23" s="340"/>
      <c r="Y23" s="334"/>
    </row>
    <row r="24" spans="1:25" s="21" customFormat="1" ht="9.9499999999999993" customHeight="1" x14ac:dyDescent="0.2">
      <c r="A24" s="22"/>
      <c r="B24" s="20"/>
      <c r="C24" s="20"/>
      <c r="D24" s="20"/>
      <c r="E24" s="20"/>
      <c r="F24" s="20"/>
      <c r="G24" s="20"/>
      <c r="H24" s="20"/>
      <c r="I24" s="57"/>
      <c r="J24" s="58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</row>
    <row r="25" spans="1:25" s="21" customFormat="1" ht="17.100000000000001" customHeight="1" x14ac:dyDescent="0.2">
      <c r="A25" s="19" t="s">
        <v>92</v>
      </c>
      <c r="B25" s="20"/>
      <c r="C25" s="20"/>
      <c r="D25" s="20"/>
      <c r="E25" s="20"/>
      <c r="F25" s="20"/>
      <c r="G25" s="20"/>
      <c r="H25" s="20"/>
      <c r="I25" s="57"/>
      <c r="J25" s="58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</row>
    <row r="26" spans="1:25" s="21" customFormat="1" ht="17.100000000000001" customHeight="1" x14ac:dyDescent="0.2">
      <c r="A26" s="26"/>
      <c r="B26" s="18"/>
      <c r="C26" s="18"/>
      <c r="D26" s="18"/>
      <c r="E26" s="18"/>
      <c r="F26" s="42" t="s">
        <v>3</v>
      </c>
      <c r="G26" s="20"/>
      <c r="H26" s="20"/>
      <c r="I26" s="57"/>
      <c r="J26" s="58"/>
      <c r="K26" s="335"/>
      <c r="L26" s="335"/>
      <c r="M26" s="335"/>
      <c r="N26" s="335"/>
      <c r="O26" s="335"/>
      <c r="P26" s="335"/>
      <c r="Q26" s="335"/>
      <c r="R26" s="335"/>
      <c r="S26" s="335"/>
      <c r="T26" s="335"/>
    </row>
    <row r="27" spans="1:25" s="21" customFormat="1" ht="17.100000000000001" customHeight="1" x14ac:dyDescent="0.2">
      <c r="A27" s="127"/>
      <c r="B27" s="7" t="s">
        <v>35</v>
      </c>
      <c r="C27" s="7"/>
      <c r="D27" s="7"/>
      <c r="E27" s="7"/>
      <c r="F27" s="139"/>
      <c r="G27" s="7" t="s">
        <v>34</v>
      </c>
      <c r="H27" s="7"/>
      <c r="I27" s="142"/>
      <c r="J27" s="58"/>
      <c r="K27" s="335"/>
      <c r="L27" s="335"/>
      <c r="M27" s="335"/>
      <c r="N27" s="335"/>
      <c r="O27" s="335"/>
      <c r="P27" s="335"/>
      <c r="Q27" s="335"/>
      <c r="R27" s="335"/>
      <c r="S27" s="335"/>
      <c r="T27" s="335"/>
    </row>
    <row r="28" spans="1:25" s="21" customFormat="1" ht="17.100000000000001" customHeight="1" x14ac:dyDescent="0.2">
      <c r="A28" s="127"/>
      <c r="B28" s="7" t="s">
        <v>36</v>
      </c>
      <c r="C28" s="7"/>
      <c r="D28" s="7"/>
      <c r="E28" s="7"/>
      <c r="F28" s="139"/>
      <c r="G28" s="7" t="s">
        <v>34</v>
      </c>
      <c r="H28" s="7"/>
      <c r="I28" s="142"/>
      <c r="J28" s="58"/>
      <c r="K28" s="335"/>
      <c r="L28" s="335"/>
      <c r="M28" s="335"/>
      <c r="N28" s="335"/>
      <c r="O28" s="335"/>
      <c r="P28" s="335"/>
      <c r="Q28" s="335"/>
      <c r="R28" s="335"/>
      <c r="S28" s="335"/>
      <c r="T28" s="335"/>
    </row>
    <row r="29" spans="1:25" s="21" customFormat="1" ht="17.100000000000001" customHeight="1" x14ac:dyDescent="0.2">
      <c r="A29" s="127"/>
      <c r="B29" s="7" t="s">
        <v>32</v>
      </c>
      <c r="C29" s="7"/>
      <c r="D29" s="7"/>
      <c r="E29" s="7"/>
      <c r="F29" s="137"/>
      <c r="G29" s="7" t="s">
        <v>34</v>
      </c>
      <c r="H29" s="7"/>
      <c r="I29" s="143"/>
      <c r="J29" s="58"/>
      <c r="K29" s="335"/>
      <c r="L29" s="335"/>
      <c r="M29" s="335"/>
      <c r="N29" s="335"/>
      <c r="O29" s="335"/>
      <c r="P29" s="335"/>
      <c r="Q29" s="335"/>
      <c r="R29" s="335"/>
      <c r="S29" s="335"/>
      <c r="T29" s="335"/>
    </row>
    <row r="30" spans="1:25" s="21" customFormat="1" ht="17.100000000000001" customHeight="1" x14ac:dyDescent="0.2">
      <c r="A30" s="127"/>
      <c r="B30" s="7" t="s">
        <v>33</v>
      </c>
      <c r="C30" s="7"/>
      <c r="D30" s="7"/>
      <c r="E30" s="7"/>
      <c r="F30" s="137"/>
      <c r="G30" s="7" t="s">
        <v>34</v>
      </c>
      <c r="H30" s="7"/>
      <c r="I30" s="143"/>
      <c r="J30" s="58"/>
      <c r="K30" s="335"/>
      <c r="L30" s="335"/>
      <c r="M30" s="335"/>
      <c r="N30" s="335"/>
      <c r="O30" s="335"/>
      <c r="P30" s="335"/>
      <c r="Q30" s="335"/>
      <c r="R30" s="335"/>
      <c r="S30" s="335"/>
      <c r="T30" s="335"/>
    </row>
    <row r="31" spans="1:25" s="21" customFormat="1" ht="17.100000000000001" customHeight="1" x14ac:dyDescent="0.2">
      <c r="A31" s="22"/>
      <c r="B31" s="16" t="s">
        <v>257</v>
      </c>
      <c r="C31" s="20"/>
      <c r="D31" s="20"/>
      <c r="E31" s="20"/>
      <c r="F31" s="20"/>
      <c r="G31" s="20"/>
      <c r="H31" s="20"/>
      <c r="I31" s="57"/>
      <c r="J31" s="58"/>
      <c r="K31" s="335"/>
      <c r="L31" s="335"/>
      <c r="M31" s="335"/>
      <c r="N31" s="335"/>
      <c r="O31" s="335"/>
      <c r="P31" s="335"/>
      <c r="Q31" s="335"/>
      <c r="R31" s="335"/>
      <c r="S31" s="335"/>
      <c r="T31" s="335"/>
    </row>
    <row r="32" spans="1:25" s="21" customFormat="1" ht="17.100000000000001" customHeight="1" x14ac:dyDescent="0.2">
      <c r="A32" s="19" t="s">
        <v>93</v>
      </c>
      <c r="B32" s="16"/>
      <c r="C32" s="20"/>
      <c r="D32" s="20"/>
      <c r="E32" s="20"/>
      <c r="F32" s="20"/>
      <c r="G32" s="20"/>
      <c r="H32" s="391"/>
      <c r="I32" s="391"/>
      <c r="J32" s="58"/>
      <c r="K32" s="335"/>
      <c r="L32" s="335"/>
      <c r="M32" s="335"/>
      <c r="N32" s="335"/>
      <c r="O32" s="335"/>
      <c r="P32" s="335"/>
      <c r="Q32" s="335"/>
      <c r="R32" s="335"/>
      <c r="S32" s="335"/>
      <c r="T32" s="335"/>
    </row>
    <row r="33" spans="1:20" s="21" customFormat="1" ht="9.9499999999999993" customHeight="1" x14ac:dyDescent="0.2">
      <c r="A33" s="22"/>
      <c r="B33" s="16"/>
      <c r="C33" s="20"/>
      <c r="D33" s="20"/>
      <c r="E33" s="20"/>
      <c r="F33" s="20"/>
      <c r="G33" s="20"/>
      <c r="H33" s="20"/>
      <c r="I33" s="57"/>
      <c r="J33" s="58"/>
      <c r="K33" s="335"/>
      <c r="L33" s="335"/>
      <c r="M33" s="335"/>
      <c r="N33" s="335"/>
      <c r="O33" s="335"/>
      <c r="P33" s="335"/>
      <c r="Q33" s="335"/>
      <c r="R33" s="335"/>
      <c r="S33" s="335"/>
      <c r="T33" s="335"/>
    </row>
    <row r="34" spans="1:20" s="21" customFormat="1" ht="17.100000000000001" customHeight="1" x14ac:dyDescent="0.2">
      <c r="A34" s="26" t="s">
        <v>22</v>
      </c>
      <c r="B34" s="20"/>
      <c r="C34" s="20"/>
      <c r="D34" s="20"/>
      <c r="E34" s="20"/>
      <c r="F34" s="20"/>
      <c r="G34" s="20"/>
      <c r="H34" s="20"/>
      <c r="I34" s="57"/>
      <c r="J34" s="58"/>
      <c r="K34" s="335"/>
      <c r="L34" s="335"/>
      <c r="M34" s="335"/>
      <c r="N34" s="335"/>
      <c r="O34" s="335"/>
      <c r="P34" s="335"/>
      <c r="Q34" s="335"/>
      <c r="R34" s="335"/>
      <c r="S34" s="335"/>
      <c r="T34" s="335"/>
    </row>
    <row r="35" spans="1:20" ht="17.100000000000001" customHeight="1" x14ac:dyDescent="0.2">
      <c r="A35" s="22" t="s">
        <v>130</v>
      </c>
      <c r="B35" s="16"/>
      <c r="C35" s="355"/>
      <c r="D35" s="355"/>
      <c r="E35" s="355"/>
      <c r="F35" s="355"/>
      <c r="G35" s="355"/>
      <c r="H35" s="355"/>
      <c r="I35" s="355"/>
      <c r="J35" s="8"/>
    </row>
    <row r="36" spans="1:20" ht="17.100000000000001" customHeight="1" x14ac:dyDescent="0.2">
      <c r="A36" s="22"/>
      <c r="B36" s="16"/>
      <c r="C36" s="354"/>
      <c r="D36" s="354"/>
      <c r="E36" s="354"/>
      <c r="F36" s="354"/>
      <c r="G36" s="354"/>
      <c r="H36" s="16" t="s">
        <v>23</v>
      </c>
      <c r="I36" s="139"/>
      <c r="J36" s="8"/>
    </row>
    <row r="37" spans="1:20" ht="17.100000000000001" customHeight="1" x14ac:dyDescent="0.2">
      <c r="A37" s="22"/>
      <c r="B37" s="16"/>
      <c r="C37" s="354"/>
      <c r="D37" s="354"/>
      <c r="E37" s="354"/>
      <c r="F37" s="354"/>
      <c r="G37" s="354"/>
      <c r="H37" s="16"/>
      <c r="I37" s="137"/>
      <c r="J37" s="8"/>
    </row>
    <row r="38" spans="1:20" ht="17.100000000000001" customHeight="1" x14ac:dyDescent="0.2">
      <c r="A38" s="22" t="s">
        <v>21</v>
      </c>
      <c r="B38" s="16"/>
      <c r="C38" s="354"/>
      <c r="D38" s="354"/>
      <c r="E38" s="354"/>
      <c r="F38" s="354"/>
      <c r="G38" s="354"/>
      <c r="H38" s="16" t="s">
        <v>24</v>
      </c>
      <c r="I38" s="137"/>
      <c r="J38" s="8"/>
    </row>
    <row r="39" spans="1:20" s="21" customFormat="1" ht="9.9499999999999993" customHeight="1" x14ac:dyDescent="0.2">
      <c r="A39" s="22"/>
      <c r="B39" s="20"/>
      <c r="C39" s="20"/>
      <c r="D39" s="20"/>
      <c r="E39" s="20"/>
      <c r="F39" s="20"/>
      <c r="G39" s="20"/>
      <c r="H39" s="20"/>
      <c r="I39" s="60"/>
      <c r="J39" s="58"/>
      <c r="K39" s="335"/>
      <c r="L39" s="335"/>
      <c r="M39" s="335"/>
      <c r="N39" s="335"/>
      <c r="O39" s="335"/>
      <c r="P39" s="335"/>
      <c r="Q39" s="335"/>
      <c r="R39" s="335"/>
      <c r="S39" s="335"/>
      <c r="T39" s="335"/>
    </row>
    <row r="40" spans="1:20" s="21" customFormat="1" ht="17.100000000000001" customHeight="1" x14ac:dyDescent="0.2">
      <c r="A40" s="19" t="s">
        <v>131</v>
      </c>
      <c r="B40" s="20"/>
      <c r="C40" s="20"/>
      <c r="D40" s="20"/>
      <c r="E40" s="20"/>
      <c r="F40" s="20"/>
      <c r="G40" s="20"/>
      <c r="H40" s="20"/>
      <c r="I40" s="57"/>
      <c r="J40" s="58"/>
      <c r="K40" s="335"/>
      <c r="L40" s="335"/>
      <c r="M40" s="335"/>
      <c r="N40" s="335"/>
      <c r="O40" s="335"/>
      <c r="P40" s="335"/>
      <c r="Q40" s="335"/>
      <c r="R40" s="335"/>
      <c r="S40" s="335"/>
      <c r="T40" s="335"/>
    </row>
    <row r="41" spans="1:20" ht="17.100000000000001" customHeight="1" x14ac:dyDescent="0.2">
      <c r="A41" s="6" t="s">
        <v>31</v>
      </c>
      <c r="B41" s="7"/>
      <c r="C41" s="139"/>
      <c r="D41" s="179"/>
      <c r="E41" s="135"/>
      <c r="F41" s="7" t="s">
        <v>210</v>
      </c>
      <c r="G41" s="7"/>
      <c r="H41" s="7"/>
      <c r="I41" s="7"/>
      <c r="J41" s="8"/>
    </row>
    <row r="42" spans="1:20" ht="17.100000000000001" customHeight="1" x14ac:dyDescent="0.2">
      <c r="A42" s="127"/>
      <c r="B42" s="7" t="s">
        <v>208</v>
      </c>
      <c r="C42" s="7"/>
      <c r="D42" s="7"/>
      <c r="E42" s="135"/>
      <c r="F42" s="2" t="s">
        <v>211</v>
      </c>
      <c r="G42" s="7"/>
      <c r="H42" s="7"/>
      <c r="I42" s="7"/>
      <c r="J42" s="8"/>
    </row>
    <row r="43" spans="1:20" ht="17.100000000000001" customHeight="1" x14ac:dyDescent="0.2">
      <c r="A43" s="127"/>
      <c r="B43" s="7" t="s">
        <v>209</v>
      </c>
      <c r="C43" s="7"/>
      <c r="D43" s="7"/>
      <c r="E43" s="135"/>
      <c r="F43" s="7" t="s">
        <v>212</v>
      </c>
      <c r="G43" s="7"/>
      <c r="H43" s="7" t="s">
        <v>30</v>
      </c>
      <c r="I43" s="144"/>
      <c r="J43" s="8"/>
    </row>
    <row r="44" spans="1:20" ht="9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1"/>
    </row>
    <row r="45" spans="1:20" ht="18.95" customHeight="1" x14ac:dyDescent="0.2">
      <c r="A45" s="389" t="s">
        <v>96</v>
      </c>
      <c r="B45" s="390"/>
      <c r="C45" s="390"/>
      <c r="D45" s="390"/>
      <c r="E45" s="390"/>
      <c r="F45" s="390"/>
      <c r="G45" s="390"/>
      <c r="H45" s="390"/>
      <c r="I45" s="390"/>
      <c r="J45" s="5"/>
    </row>
    <row r="46" spans="1:20" ht="17.100000000000001" customHeight="1" x14ac:dyDescent="0.2">
      <c r="A46" s="383"/>
      <c r="B46" s="384"/>
      <c r="C46" s="384"/>
      <c r="D46" s="384"/>
      <c r="E46" s="384"/>
      <c r="F46" s="384"/>
      <c r="G46" s="384"/>
      <c r="H46" s="384"/>
      <c r="I46" s="384"/>
      <c r="J46" s="385"/>
    </row>
    <row r="47" spans="1:20" ht="17.100000000000001" customHeight="1" x14ac:dyDescent="0.2">
      <c r="A47" s="383"/>
      <c r="B47" s="384"/>
      <c r="C47" s="384"/>
      <c r="D47" s="384"/>
      <c r="E47" s="384"/>
      <c r="F47" s="384"/>
      <c r="G47" s="384"/>
      <c r="H47" s="384"/>
      <c r="I47" s="384"/>
      <c r="J47" s="385"/>
    </row>
    <row r="48" spans="1:20" ht="17.100000000000001" customHeight="1" x14ac:dyDescent="0.2">
      <c r="A48" s="383"/>
      <c r="B48" s="384"/>
      <c r="C48" s="384"/>
      <c r="D48" s="384"/>
      <c r="E48" s="384"/>
      <c r="F48" s="384"/>
      <c r="G48" s="384"/>
      <c r="H48" s="384"/>
      <c r="I48" s="384"/>
      <c r="J48" s="385"/>
    </row>
    <row r="49" spans="1:10" ht="17.100000000000001" customHeight="1" x14ac:dyDescent="0.2">
      <c r="A49" s="383"/>
      <c r="B49" s="384"/>
      <c r="C49" s="384"/>
      <c r="D49" s="384"/>
      <c r="E49" s="384"/>
      <c r="F49" s="384"/>
      <c r="G49" s="384"/>
      <c r="H49" s="384"/>
      <c r="I49" s="384"/>
      <c r="J49" s="385"/>
    </row>
    <row r="50" spans="1:10" ht="17.100000000000001" customHeight="1" x14ac:dyDescent="0.2">
      <c r="A50" s="383"/>
      <c r="B50" s="384"/>
      <c r="C50" s="384"/>
      <c r="D50" s="384"/>
      <c r="E50" s="384"/>
      <c r="F50" s="384"/>
      <c r="G50" s="384"/>
      <c r="H50" s="384"/>
      <c r="I50" s="384"/>
      <c r="J50" s="385"/>
    </row>
    <row r="51" spans="1:10" ht="17.100000000000001" customHeight="1" x14ac:dyDescent="0.2">
      <c r="A51" s="383"/>
      <c r="B51" s="384"/>
      <c r="C51" s="384"/>
      <c r="D51" s="384"/>
      <c r="E51" s="384"/>
      <c r="F51" s="384"/>
      <c r="G51" s="384"/>
      <c r="H51" s="384"/>
      <c r="I51" s="384"/>
      <c r="J51" s="385"/>
    </row>
    <row r="52" spans="1:10" ht="17.100000000000001" customHeight="1" x14ac:dyDescent="0.2">
      <c r="A52" s="386"/>
      <c r="B52" s="387"/>
      <c r="C52" s="387"/>
      <c r="D52" s="387"/>
      <c r="E52" s="387"/>
      <c r="F52" s="387"/>
      <c r="G52" s="387"/>
      <c r="H52" s="387"/>
      <c r="I52" s="387"/>
      <c r="J52" s="388"/>
    </row>
  </sheetData>
  <sheetProtection sheet="1"/>
  <dataConsolidate/>
  <mergeCells count="21">
    <mergeCell ref="A46:J52"/>
    <mergeCell ref="A45:I45"/>
    <mergeCell ref="C38:G38"/>
    <mergeCell ref="H32:I32"/>
    <mergeCell ref="C35:I35"/>
    <mergeCell ref="F11:I11"/>
    <mergeCell ref="F4:I4"/>
    <mergeCell ref="F5:I5"/>
    <mergeCell ref="F6:I6"/>
    <mergeCell ref="F7:I7"/>
    <mergeCell ref="F8:I8"/>
    <mergeCell ref="C37:G37"/>
    <mergeCell ref="F12:I12"/>
    <mergeCell ref="F22:I22"/>
    <mergeCell ref="F20:I20"/>
    <mergeCell ref="F13:I13"/>
    <mergeCell ref="F9:I9"/>
    <mergeCell ref="G10:H10"/>
    <mergeCell ref="C36:G36"/>
    <mergeCell ref="F23:I23"/>
    <mergeCell ref="F19:I19"/>
  </mergeCells>
  <phoneticPr fontId="0" type="noConversion"/>
  <dataValidations count="2">
    <dataValidation type="list" allowBlank="1" showInputMessage="1" showErrorMessage="1" sqref="F22:I22" xr:uid="{F42A8E5D-E98F-410D-A891-6AF354EF6144}">
      <formula1>$L$22:$P$22</formula1>
    </dataValidation>
    <dataValidation type="list" allowBlank="1" showInputMessage="1" showErrorMessage="1" sqref="F23:I23" xr:uid="{45D61AB8-4FB4-4502-924B-0B8D8B1ADCF7}">
      <formula1>$L$23:$Q$23</formula1>
    </dataValidation>
  </dataValidations>
  <printOptions horizontalCentered="1"/>
  <pageMargins left="0.47244094488188981" right="0.39370078740157483" top="0.78740157480314965" bottom="0.59055118110236227" header="0.31496062992125984" footer="0.31496062992125984"/>
  <pageSetup paperSize="9" scale="93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19050</xdr:rowOff>
                  </from>
                  <to>
                    <xdr:col>5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9</xdr:row>
                    <xdr:rowOff>19050</xdr:rowOff>
                  </from>
                  <to>
                    <xdr:col>6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41</xdr:row>
                    <xdr:rowOff>0</xdr:rowOff>
                  </from>
                  <to>
                    <xdr:col>1</xdr:col>
                    <xdr:colOff>19050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0</xdr:col>
                    <xdr:colOff>95250</xdr:colOff>
                    <xdr:row>42</xdr:row>
                    <xdr:rowOff>9525</xdr:rowOff>
                  </from>
                  <to>
                    <xdr:col>1</xdr:col>
                    <xdr:colOff>19050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4</xdr:col>
                    <xdr:colOff>66675</xdr:colOff>
                    <xdr:row>40</xdr:row>
                    <xdr:rowOff>9525</xdr:rowOff>
                  </from>
                  <to>
                    <xdr:col>4</xdr:col>
                    <xdr:colOff>371475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Check Box 11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19050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Check Box 12">
              <controlPr defaultSize="0" autoFill="0" autoLine="0" autoPict="0">
                <anchor moveWithCells="1">
                  <from>
                    <xdr:col>0</xdr:col>
                    <xdr:colOff>95250</xdr:colOff>
                    <xdr:row>28</xdr:row>
                    <xdr:rowOff>9525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2" name="Check Box 17">
              <controlPr defaultSize="0" autoFill="0" autoLine="0" autoPict="0">
                <anchor moveWithCells="1">
                  <from>
                    <xdr:col>4</xdr:col>
                    <xdr:colOff>66675</xdr:colOff>
                    <xdr:row>41</xdr:row>
                    <xdr:rowOff>9525</xdr:rowOff>
                  </from>
                  <to>
                    <xdr:col>4</xdr:col>
                    <xdr:colOff>371475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3" name="Check Box 18">
              <controlPr defaultSize="0" autoFill="0" autoLine="0" autoPict="0">
                <anchor moveWithCells="1">
                  <from>
                    <xdr:col>4</xdr:col>
                    <xdr:colOff>66675</xdr:colOff>
                    <xdr:row>42</xdr:row>
                    <xdr:rowOff>9525</xdr:rowOff>
                  </from>
                  <to>
                    <xdr:col>4</xdr:col>
                    <xdr:colOff>371475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" name="Check Box 19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A516-2D4F-4996-BC2E-29B04DB998EB}">
  <sheetPr codeName="Tabelle19">
    <pageSetUpPr fitToPage="1"/>
  </sheetPr>
  <dimension ref="A1:M123"/>
  <sheetViews>
    <sheetView showZeros="0" zoomScaleNormal="100" zoomScaleSheetLayoutView="100" workbookViewId="0">
      <selection activeCell="D4" sqref="D4"/>
    </sheetView>
  </sheetViews>
  <sheetFormatPr baseColWidth="10" defaultRowHeight="17.100000000000001" customHeight="1" x14ac:dyDescent="0.2"/>
  <cols>
    <col min="1" max="1" width="3.7109375" style="103" customWidth="1"/>
    <col min="2" max="2" width="7" style="103" customWidth="1"/>
    <col min="3" max="3" width="8.140625" style="103" customWidth="1"/>
    <col min="4" max="4" width="16.7109375" style="103" customWidth="1"/>
    <col min="5" max="5" width="6.5703125" style="103" customWidth="1"/>
    <col min="6" max="6" width="6.7109375" style="103" customWidth="1"/>
    <col min="7" max="7" width="10.7109375" style="103" customWidth="1"/>
    <col min="8" max="8" width="7" style="103" customWidth="1"/>
    <col min="9" max="9" width="13.7109375" style="103" customWidth="1"/>
    <col min="10" max="10" width="5.140625" style="103" customWidth="1"/>
    <col min="11" max="11" width="15.85546875" style="103" customWidth="1"/>
    <col min="12" max="12" width="0.85546875" style="103" customWidth="1"/>
    <col min="13" max="16384" width="11.42578125" style="103"/>
  </cols>
  <sheetData>
    <row r="1" spans="1:13" ht="17.100000000000001" customHeight="1" x14ac:dyDescent="0.25">
      <c r="A1" s="100" t="s">
        <v>134</v>
      </c>
      <c r="B1" s="101"/>
      <c r="C1" s="102"/>
      <c r="D1" s="102"/>
      <c r="E1" s="102"/>
      <c r="F1" s="102"/>
      <c r="G1" s="102"/>
      <c r="H1" s="102"/>
      <c r="I1" s="102"/>
      <c r="J1" s="102"/>
    </row>
    <row r="2" spans="1:13" ht="6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4"/>
      <c r="L2" s="104"/>
    </row>
    <row r="3" spans="1:13" ht="18.75" customHeight="1" x14ac:dyDescent="0.2">
      <c r="A3" s="145" t="s">
        <v>37</v>
      </c>
      <c r="B3" s="146"/>
      <c r="C3" s="146"/>
      <c r="D3" s="146"/>
      <c r="E3" s="146"/>
      <c r="F3" s="146"/>
      <c r="G3" s="146"/>
      <c r="H3" s="146"/>
      <c r="I3" s="146"/>
      <c r="J3" s="146"/>
      <c r="K3" s="259"/>
      <c r="L3" s="148"/>
    </row>
    <row r="4" spans="1:13" ht="17.100000000000001" customHeight="1" x14ac:dyDescent="0.2">
      <c r="A4" s="149"/>
      <c r="B4" s="147" t="s">
        <v>244</v>
      </c>
      <c r="C4" s="147"/>
      <c r="D4" s="144"/>
      <c r="E4" s="223" t="s">
        <v>243</v>
      </c>
      <c r="F4" s="222"/>
      <c r="G4" s="147"/>
      <c r="H4" s="221" t="s">
        <v>242</v>
      </c>
      <c r="I4" s="142"/>
      <c r="J4" s="227" t="s">
        <v>1</v>
      </c>
      <c r="K4" s="260">
        <f>IF(D4=0,0,(D4/I4%))</f>
        <v>0</v>
      </c>
      <c r="L4" s="151"/>
    </row>
    <row r="5" spans="1:13" ht="6" customHeight="1" x14ac:dyDescent="0.2">
      <c r="A5" s="152"/>
      <c r="B5" s="153"/>
      <c r="C5" s="154"/>
      <c r="D5" s="154"/>
      <c r="E5" s="154"/>
      <c r="F5" s="154"/>
      <c r="G5" s="154"/>
      <c r="H5" s="154"/>
      <c r="I5" s="155"/>
      <c r="J5" s="155"/>
      <c r="K5" s="261"/>
      <c r="L5" s="156"/>
    </row>
    <row r="6" spans="1:13" ht="6" customHeight="1" x14ac:dyDescent="0.2">
      <c r="A6" s="118"/>
      <c r="B6" s="101"/>
      <c r="C6" s="147"/>
      <c r="D6" s="147"/>
      <c r="E6" s="147"/>
      <c r="F6" s="147"/>
      <c r="G6" s="147"/>
      <c r="H6" s="147"/>
      <c r="I6" s="150"/>
      <c r="J6" s="150"/>
      <c r="K6" s="262"/>
      <c r="L6" s="151"/>
    </row>
    <row r="7" spans="1:13" ht="17.100000000000001" customHeight="1" x14ac:dyDescent="0.2">
      <c r="A7" s="157" t="s">
        <v>44</v>
      </c>
      <c r="B7" s="147"/>
      <c r="C7" s="147"/>
      <c r="D7" s="147"/>
      <c r="E7" s="147"/>
      <c r="F7" s="147"/>
      <c r="G7" s="147"/>
      <c r="H7" s="147"/>
      <c r="I7" s="150"/>
      <c r="J7" s="150"/>
      <c r="K7" s="263">
        <v>0</v>
      </c>
      <c r="L7" s="151"/>
    </row>
    <row r="8" spans="1:13" ht="17.100000000000001" customHeight="1" x14ac:dyDescent="0.2">
      <c r="A8" s="157" t="s">
        <v>45</v>
      </c>
      <c r="B8" s="147"/>
      <c r="C8" s="147"/>
      <c r="D8" s="147"/>
      <c r="E8" s="147"/>
      <c r="F8" s="147"/>
      <c r="G8" s="147"/>
      <c r="H8" s="147"/>
      <c r="I8" s="150"/>
      <c r="J8" s="150"/>
      <c r="K8" s="263">
        <v>0</v>
      </c>
      <c r="L8" s="151"/>
    </row>
    <row r="9" spans="1:13" ht="6" customHeight="1" x14ac:dyDescent="0.2">
      <c r="A9" s="158"/>
      <c r="B9" s="154"/>
      <c r="C9" s="154"/>
      <c r="D9" s="154"/>
      <c r="E9" s="154"/>
      <c r="F9" s="154"/>
      <c r="G9" s="154"/>
      <c r="H9" s="154"/>
      <c r="I9" s="155"/>
      <c r="J9" s="154"/>
      <c r="K9" s="261"/>
      <c r="L9" s="156"/>
    </row>
    <row r="10" spans="1:13" ht="21" customHeight="1" x14ac:dyDescent="0.2">
      <c r="A10" s="105" t="s">
        <v>38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264"/>
      <c r="L10" s="107"/>
      <c r="M10" s="102"/>
    </row>
    <row r="11" spans="1:13" ht="17.100000000000001" customHeight="1" x14ac:dyDescent="0.2">
      <c r="A11" s="108" t="s">
        <v>47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9"/>
      <c r="L11" s="107"/>
      <c r="M11" s="102"/>
    </row>
    <row r="12" spans="1:13" ht="17.100000000000001" customHeight="1" x14ac:dyDescent="0.2">
      <c r="A12" s="109"/>
      <c r="B12" s="231" t="s">
        <v>250</v>
      </c>
      <c r="C12" s="102"/>
      <c r="D12" s="102"/>
      <c r="E12" s="102"/>
      <c r="F12" s="102"/>
      <c r="G12" s="102"/>
      <c r="H12" s="102"/>
      <c r="I12" s="102"/>
      <c r="J12" s="102"/>
      <c r="K12" s="265">
        <v>0</v>
      </c>
      <c r="L12" s="107"/>
      <c r="M12" s="102"/>
    </row>
    <row r="13" spans="1:13" ht="6" customHeight="1" x14ac:dyDescent="0.2">
      <c r="A13" s="109"/>
      <c r="B13" s="102"/>
      <c r="C13" s="102"/>
      <c r="D13" s="102"/>
      <c r="E13" s="102"/>
      <c r="F13" s="102"/>
      <c r="G13" s="102"/>
      <c r="H13" s="102"/>
      <c r="I13" s="102"/>
      <c r="J13" s="102"/>
      <c r="K13" s="264"/>
      <c r="L13" s="107"/>
      <c r="M13" s="102"/>
    </row>
    <row r="14" spans="1:13" ht="17.100000000000001" customHeight="1" x14ac:dyDescent="0.2">
      <c r="A14" s="108" t="s">
        <v>39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264"/>
      <c r="L14" s="107"/>
      <c r="M14" s="102"/>
    </row>
    <row r="15" spans="1:13" ht="17.100000000000001" customHeight="1" x14ac:dyDescent="0.2">
      <c r="A15" s="109"/>
      <c r="B15" s="144"/>
      <c r="C15" s="102" t="s">
        <v>152</v>
      </c>
      <c r="E15" s="102"/>
      <c r="F15" s="178" t="s">
        <v>153</v>
      </c>
      <c r="G15" s="139"/>
      <c r="H15" s="102"/>
      <c r="I15" s="106"/>
      <c r="J15" s="102"/>
      <c r="K15" s="266">
        <f>B15*G15</f>
        <v>0</v>
      </c>
      <c r="L15" s="107"/>
      <c r="M15" s="102"/>
    </row>
    <row r="16" spans="1:13" ht="6" customHeight="1" x14ac:dyDescent="0.2">
      <c r="A16" s="109"/>
      <c r="B16" s="110"/>
      <c r="C16" s="102"/>
      <c r="D16" s="102"/>
      <c r="E16" s="102"/>
      <c r="F16" s="102"/>
      <c r="G16" s="102"/>
      <c r="H16" s="102"/>
      <c r="I16" s="102"/>
      <c r="J16" s="102"/>
      <c r="K16" s="267"/>
      <c r="L16" s="107"/>
      <c r="M16" s="102"/>
    </row>
    <row r="17" spans="1:13" ht="17.100000000000001" customHeight="1" x14ac:dyDescent="0.2">
      <c r="A17" s="108" t="s">
        <v>46</v>
      </c>
      <c r="B17" s="102"/>
      <c r="C17" s="102"/>
      <c r="D17" s="102"/>
      <c r="E17" s="102"/>
      <c r="F17" s="102"/>
      <c r="G17" s="102"/>
      <c r="H17" s="102"/>
      <c r="I17" s="106"/>
      <c r="J17" s="102"/>
      <c r="K17" s="268">
        <f>K12+K15</f>
        <v>0</v>
      </c>
      <c r="L17" s="107"/>
      <c r="M17" s="102"/>
    </row>
    <row r="18" spans="1:13" ht="8.1" customHeight="1" x14ac:dyDescent="0.2">
      <c r="A18" s="108"/>
      <c r="B18" s="102"/>
      <c r="C18" s="102"/>
      <c r="D18" s="102"/>
      <c r="E18" s="102"/>
      <c r="F18" s="102"/>
      <c r="G18" s="102"/>
      <c r="H18" s="102"/>
      <c r="I18" s="106"/>
      <c r="J18" s="102"/>
      <c r="K18" s="268"/>
      <c r="L18" s="107"/>
      <c r="M18" s="102"/>
    </row>
    <row r="19" spans="1:13" ht="17.100000000000001" customHeight="1" x14ac:dyDescent="0.2">
      <c r="A19" s="112"/>
      <c r="B19" s="218"/>
      <c r="C19" s="102" t="s">
        <v>246</v>
      </c>
      <c r="D19" s="102"/>
      <c r="E19" s="102"/>
      <c r="F19" s="102"/>
      <c r="G19" s="211"/>
      <c r="H19" s="114" t="s">
        <v>245</v>
      </c>
      <c r="I19" s="225">
        <f>B19*G19</f>
        <v>0</v>
      </c>
      <c r="J19" s="114"/>
      <c r="K19" s="264"/>
      <c r="L19" s="107"/>
      <c r="M19" s="102"/>
    </row>
    <row r="20" spans="1:13" ht="17.100000000000001" customHeight="1" x14ac:dyDescent="0.2">
      <c r="A20" s="112"/>
      <c r="B20" s="217"/>
      <c r="C20" s="102" t="s">
        <v>247</v>
      </c>
      <c r="D20" s="102"/>
      <c r="E20" s="102"/>
      <c r="F20" s="102"/>
      <c r="G20" s="224"/>
      <c r="H20" s="114" t="s">
        <v>245</v>
      </c>
      <c r="I20" s="225">
        <f>B20*G20</f>
        <v>0</v>
      </c>
      <c r="J20" s="114"/>
      <c r="K20" s="264"/>
      <c r="L20" s="107"/>
      <c r="M20" s="102"/>
    </row>
    <row r="21" spans="1:13" ht="17.100000000000001" customHeight="1" x14ac:dyDescent="0.2">
      <c r="A21" s="112"/>
      <c r="B21" s="217"/>
      <c r="C21" s="103" t="s">
        <v>248</v>
      </c>
      <c r="D21" s="102"/>
      <c r="E21" s="102"/>
      <c r="F21" s="102"/>
      <c r="G21" s="211"/>
      <c r="H21" s="114" t="s">
        <v>245</v>
      </c>
      <c r="I21" s="225">
        <f>B21*G21</f>
        <v>0</v>
      </c>
      <c r="J21" s="114"/>
      <c r="K21" s="264"/>
      <c r="L21" s="107"/>
      <c r="M21" s="102"/>
    </row>
    <row r="22" spans="1:13" ht="17.100000000000001" customHeight="1" x14ac:dyDescent="0.2">
      <c r="A22" s="112"/>
      <c r="B22" s="113"/>
      <c r="C22" s="103" t="s">
        <v>249</v>
      </c>
      <c r="D22" s="102"/>
      <c r="E22" s="102"/>
      <c r="F22" s="102"/>
      <c r="G22" s="102"/>
      <c r="H22" s="221" t="s">
        <v>245</v>
      </c>
      <c r="I22" s="225">
        <v>0</v>
      </c>
      <c r="J22" s="114" t="s">
        <v>2</v>
      </c>
      <c r="K22" s="268">
        <f>I19+I20+I21+I22</f>
        <v>0</v>
      </c>
      <c r="L22" s="107"/>
      <c r="M22" s="102"/>
    </row>
    <row r="23" spans="1:13" ht="5.0999999999999996" customHeight="1" x14ac:dyDescent="0.2">
      <c r="A23" s="109"/>
      <c r="B23" s="102"/>
      <c r="C23" s="102"/>
      <c r="D23" s="102"/>
      <c r="E23" s="102"/>
      <c r="F23" s="102"/>
      <c r="G23" s="102"/>
      <c r="H23" s="102"/>
      <c r="I23" s="106"/>
      <c r="J23" s="102"/>
      <c r="K23" s="115"/>
      <c r="L23" s="107"/>
      <c r="M23" s="102"/>
    </row>
    <row r="24" spans="1:13" ht="17.100000000000001" customHeight="1" x14ac:dyDescent="0.2">
      <c r="A24" s="108" t="s">
        <v>254</v>
      </c>
      <c r="B24" s="102"/>
      <c r="C24" s="102"/>
      <c r="D24" s="102"/>
      <c r="E24" s="102"/>
      <c r="F24" s="102"/>
      <c r="G24" s="102"/>
      <c r="H24" s="102"/>
      <c r="I24" s="106"/>
      <c r="J24" s="102"/>
      <c r="K24" s="269">
        <f>K17-K22</f>
        <v>0</v>
      </c>
      <c r="L24" s="107"/>
      <c r="M24" s="102"/>
    </row>
    <row r="25" spans="1:13" ht="5.0999999999999996" customHeight="1" thickBot="1" x14ac:dyDescent="0.25">
      <c r="A25" s="109"/>
      <c r="B25" s="102"/>
      <c r="C25" s="102"/>
      <c r="D25" s="102"/>
      <c r="E25" s="102"/>
      <c r="F25" s="102"/>
      <c r="G25" s="102"/>
      <c r="H25" s="102"/>
      <c r="I25" s="106"/>
      <c r="J25" s="102"/>
      <c r="K25" s="270"/>
      <c r="L25" s="107"/>
      <c r="M25" s="102"/>
    </row>
    <row r="26" spans="1:13" ht="5.0999999999999996" customHeight="1" thickTop="1" thickBot="1" x14ac:dyDescent="0.25">
      <c r="A26" s="109"/>
      <c r="B26" s="102"/>
      <c r="C26" s="102"/>
      <c r="D26" s="102"/>
      <c r="E26" s="102"/>
      <c r="F26" s="102"/>
      <c r="G26" s="102"/>
      <c r="H26" s="102"/>
      <c r="I26" s="106"/>
      <c r="J26" s="102"/>
      <c r="K26" s="109"/>
      <c r="L26" s="107"/>
      <c r="M26" s="102"/>
    </row>
    <row r="27" spans="1:13" ht="17.100000000000001" customHeight="1" thickBot="1" x14ac:dyDescent="0.25">
      <c r="A27" s="108" t="s">
        <v>99</v>
      </c>
      <c r="B27" s="102"/>
      <c r="C27" s="102"/>
      <c r="D27" s="102"/>
      <c r="E27" s="102"/>
      <c r="F27" s="159"/>
      <c r="G27" s="102" t="s">
        <v>100</v>
      </c>
      <c r="I27" s="106"/>
      <c r="J27" s="102"/>
      <c r="K27" s="272">
        <f>K24*F27%</f>
        <v>0</v>
      </c>
      <c r="L27" s="107"/>
      <c r="M27" s="102"/>
    </row>
    <row r="28" spans="1:13" ht="4.5" customHeight="1" x14ac:dyDescent="0.2">
      <c r="A28" s="108"/>
      <c r="B28" s="102"/>
      <c r="C28" s="102"/>
      <c r="D28" s="102"/>
      <c r="E28" s="102"/>
      <c r="F28" s="179"/>
      <c r="G28" s="102"/>
      <c r="I28" s="106"/>
      <c r="J28" s="102"/>
      <c r="K28" s="269"/>
      <c r="L28" s="107"/>
      <c r="M28" s="102"/>
    </row>
    <row r="29" spans="1:13" ht="17.100000000000001" customHeight="1" x14ac:dyDescent="0.2">
      <c r="A29" s="108" t="s">
        <v>256</v>
      </c>
      <c r="B29" s="102"/>
      <c r="C29" s="102"/>
      <c r="D29" s="102"/>
      <c r="E29" s="102"/>
      <c r="F29" s="179"/>
      <c r="G29" s="102"/>
      <c r="I29" s="106"/>
      <c r="J29" s="102"/>
      <c r="K29" s="266">
        <v>0</v>
      </c>
      <c r="L29" s="107"/>
      <c r="M29" s="102"/>
    </row>
    <row r="30" spans="1:13" ht="4.5" customHeight="1" x14ac:dyDescent="0.2">
      <c r="A30" s="115"/>
      <c r="B30" s="104"/>
      <c r="C30" s="104"/>
      <c r="D30" s="104"/>
      <c r="E30" s="104"/>
      <c r="F30" s="104"/>
      <c r="G30" s="104"/>
      <c r="H30" s="104"/>
      <c r="I30" s="111"/>
      <c r="J30" s="104"/>
      <c r="K30" s="115"/>
      <c r="L30" s="116"/>
      <c r="M30" s="102"/>
    </row>
    <row r="31" spans="1:13" ht="6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6"/>
      <c r="J31" s="102"/>
      <c r="K31" s="102"/>
      <c r="L31" s="102"/>
      <c r="M31" s="102"/>
    </row>
    <row r="32" spans="1:13" ht="24.95" customHeight="1" x14ac:dyDescent="0.2">
      <c r="A32" s="117" t="s">
        <v>97</v>
      </c>
      <c r="B32" s="117"/>
      <c r="C32" s="104"/>
      <c r="D32" s="104"/>
      <c r="E32" s="104"/>
      <c r="F32" s="104"/>
      <c r="G32" s="104"/>
      <c r="H32" s="104"/>
      <c r="I32" s="111"/>
      <c r="J32" s="104"/>
      <c r="K32" s="104"/>
      <c r="L32" s="104"/>
    </row>
    <row r="33" spans="1:12" ht="15" customHeight="1" x14ac:dyDescent="0.2">
      <c r="A33" s="109" t="s">
        <v>124</v>
      </c>
      <c r="B33" s="102"/>
      <c r="C33" s="102"/>
      <c r="D33" s="102"/>
      <c r="E33" s="160"/>
      <c r="F33" s="110" t="s">
        <v>156</v>
      </c>
      <c r="G33" s="102"/>
      <c r="H33" s="114" t="s">
        <v>154</v>
      </c>
      <c r="I33" s="141"/>
      <c r="J33" s="102"/>
      <c r="K33" s="271">
        <f>E33*I33</f>
        <v>0</v>
      </c>
      <c r="L33" s="107"/>
    </row>
    <row r="34" spans="1:12" ht="15" customHeight="1" x14ac:dyDescent="0.2">
      <c r="A34" s="109" t="s">
        <v>157</v>
      </c>
      <c r="B34" s="102"/>
      <c r="C34" s="102"/>
      <c r="D34" s="102"/>
      <c r="E34" s="160"/>
      <c r="F34" s="102" t="s">
        <v>155</v>
      </c>
      <c r="G34" s="102"/>
      <c r="H34" s="114" t="s">
        <v>154</v>
      </c>
      <c r="I34" s="141"/>
      <c r="J34" s="102"/>
      <c r="K34" s="264">
        <f>E34*I34</f>
        <v>0</v>
      </c>
      <c r="L34" s="107"/>
    </row>
    <row r="35" spans="1:12" ht="15" customHeight="1" x14ac:dyDescent="0.2">
      <c r="A35" s="109" t="s">
        <v>48</v>
      </c>
      <c r="B35" s="102"/>
      <c r="C35" s="102"/>
      <c r="D35" s="102"/>
      <c r="E35" s="102"/>
      <c r="F35" s="102"/>
      <c r="G35" s="102"/>
      <c r="H35" s="102"/>
      <c r="I35" s="228"/>
      <c r="J35" s="226" t="s">
        <v>1</v>
      </c>
      <c r="K35" s="269">
        <f>IF(K33&gt;0,K33*I35,K34*I35)</f>
        <v>0</v>
      </c>
      <c r="L35" s="107"/>
    </row>
    <row r="36" spans="1:12" ht="15" customHeight="1" x14ac:dyDescent="0.2">
      <c r="A36" s="118" t="s">
        <v>49</v>
      </c>
      <c r="B36" s="119"/>
      <c r="C36" s="119"/>
      <c r="D36" s="119"/>
      <c r="E36" s="119"/>
      <c r="F36" s="377"/>
      <c r="G36" s="377"/>
      <c r="H36" s="377"/>
      <c r="I36" s="377"/>
      <c r="J36" s="377"/>
      <c r="K36" s="377"/>
      <c r="L36" s="107"/>
    </row>
    <row r="37" spans="1:12" ht="15" customHeight="1" x14ac:dyDescent="0.2">
      <c r="A37" s="118" t="s">
        <v>98</v>
      </c>
      <c r="B37" s="119"/>
      <c r="C37" s="119"/>
      <c r="D37" s="119"/>
      <c r="E37" s="119"/>
      <c r="F37" s="366"/>
      <c r="G37" s="366"/>
      <c r="H37" s="366"/>
      <c r="I37" s="366"/>
      <c r="J37" s="366"/>
      <c r="K37" s="366"/>
      <c r="L37" s="107"/>
    </row>
    <row r="38" spans="1:12" ht="6" customHeight="1" x14ac:dyDescent="0.2">
      <c r="A38" s="115"/>
      <c r="B38" s="104"/>
      <c r="C38" s="104"/>
      <c r="D38" s="104"/>
      <c r="E38" s="104"/>
      <c r="F38" s="104"/>
      <c r="G38" s="104"/>
      <c r="H38" s="104"/>
      <c r="I38" s="111"/>
      <c r="J38" s="104"/>
      <c r="K38" s="111"/>
      <c r="L38" s="116"/>
    </row>
    <row r="39" spans="1:12" ht="6" customHeight="1" x14ac:dyDescent="0.2">
      <c r="I39" s="106"/>
    </row>
    <row r="40" spans="1:12" ht="24" customHeight="1" x14ac:dyDescent="0.2">
      <c r="A40" s="120" t="s">
        <v>105</v>
      </c>
      <c r="I40" s="106"/>
    </row>
    <row r="41" spans="1:12" s="121" customFormat="1" ht="24" customHeight="1" x14ac:dyDescent="0.2">
      <c r="A41" s="196"/>
      <c r="B41" s="197"/>
      <c r="C41" s="197"/>
      <c r="D41" s="198" t="s">
        <v>163</v>
      </c>
      <c r="E41" s="164" t="s">
        <v>138</v>
      </c>
      <c r="F41" s="423" t="s">
        <v>164</v>
      </c>
      <c r="G41" s="424"/>
      <c r="H41" s="164" t="s">
        <v>138</v>
      </c>
      <c r="I41" s="393" t="s">
        <v>263</v>
      </c>
      <c r="J41" s="394"/>
      <c r="K41" s="393" t="s">
        <v>262</v>
      </c>
      <c r="L41" s="395"/>
    </row>
    <row r="42" spans="1:12" ht="14.25" customHeight="1" x14ac:dyDescent="0.2">
      <c r="A42" s="109" t="s">
        <v>104</v>
      </c>
      <c r="B42" s="102"/>
      <c r="C42" s="102" t="s">
        <v>101</v>
      </c>
      <c r="D42" s="165"/>
      <c r="E42" s="229"/>
      <c r="F42" s="425"/>
      <c r="G42" s="425"/>
      <c r="H42" s="229"/>
      <c r="I42" s="408"/>
      <c r="J42" s="409"/>
      <c r="K42" s="426">
        <f>F42*H42</f>
        <v>0</v>
      </c>
      <c r="L42" s="427"/>
    </row>
    <row r="43" spans="1:12" ht="14.25" customHeight="1" x14ac:dyDescent="0.2">
      <c r="A43" s="109" t="s">
        <v>104</v>
      </c>
      <c r="B43" s="102"/>
      <c r="C43" s="102" t="s">
        <v>102</v>
      </c>
      <c r="D43" s="165"/>
      <c r="E43" s="229"/>
      <c r="F43" s="425"/>
      <c r="G43" s="425"/>
      <c r="H43" s="229"/>
      <c r="I43" s="408"/>
      <c r="J43" s="409"/>
      <c r="K43" s="426">
        <f t="shared" ref="K43:K48" si="0">F43*H43</f>
        <v>0</v>
      </c>
      <c r="L43" s="427"/>
    </row>
    <row r="44" spans="1:12" ht="14.25" customHeight="1" x14ac:dyDescent="0.2">
      <c r="A44" s="109" t="s">
        <v>104</v>
      </c>
      <c r="B44" s="102"/>
      <c r="C44" s="102" t="s">
        <v>103</v>
      </c>
      <c r="D44" s="165"/>
      <c r="E44" s="229"/>
      <c r="F44" s="425"/>
      <c r="G44" s="425"/>
      <c r="H44" s="229"/>
      <c r="I44" s="408"/>
      <c r="J44" s="409"/>
      <c r="K44" s="426">
        <f t="shared" si="0"/>
        <v>0</v>
      </c>
      <c r="L44" s="427"/>
    </row>
    <row r="45" spans="1:12" ht="14.25" customHeight="1" x14ac:dyDescent="0.2">
      <c r="A45" s="109" t="s">
        <v>61</v>
      </c>
      <c r="B45" s="102"/>
      <c r="C45" s="102"/>
      <c r="D45" s="165"/>
      <c r="E45" s="229"/>
      <c r="F45" s="425"/>
      <c r="G45" s="425"/>
      <c r="H45" s="229"/>
      <c r="I45" s="408"/>
      <c r="J45" s="409"/>
      <c r="K45" s="426">
        <f t="shared" si="0"/>
        <v>0</v>
      </c>
      <c r="L45" s="427"/>
    </row>
    <row r="46" spans="1:12" ht="14.25" customHeight="1" x14ac:dyDescent="0.2">
      <c r="A46" s="109" t="s">
        <v>60</v>
      </c>
      <c r="B46" s="102"/>
      <c r="C46" s="102"/>
      <c r="D46" s="165"/>
      <c r="E46" s="229"/>
      <c r="F46" s="425"/>
      <c r="G46" s="425"/>
      <c r="H46" s="229"/>
      <c r="I46" s="408"/>
      <c r="J46" s="409"/>
      <c r="K46" s="426">
        <f t="shared" si="0"/>
        <v>0</v>
      </c>
      <c r="L46" s="427"/>
    </row>
    <row r="47" spans="1:12" ht="14.25" customHeight="1" x14ac:dyDescent="0.2">
      <c r="A47" s="109" t="s">
        <v>137</v>
      </c>
      <c r="B47" s="102"/>
      <c r="C47" s="102"/>
      <c r="D47" s="165"/>
      <c r="E47" s="229"/>
      <c r="F47" s="425"/>
      <c r="G47" s="425"/>
      <c r="H47" s="229"/>
      <c r="I47" s="408"/>
      <c r="J47" s="409"/>
      <c r="K47" s="426">
        <f t="shared" si="0"/>
        <v>0</v>
      </c>
      <c r="L47" s="427"/>
    </row>
    <row r="48" spans="1:12" ht="14.25" customHeight="1" thickBot="1" x14ac:dyDescent="0.25">
      <c r="A48" s="115" t="s">
        <v>129</v>
      </c>
      <c r="B48" s="104"/>
      <c r="C48" s="104"/>
      <c r="D48" s="177"/>
      <c r="E48" s="229"/>
      <c r="F48" s="420"/>
      <c r="G48" s="420"/>
      <c r="H48" s="229"/>
      <c r="I48" s="408"/>
      <c r="J48" s="409"/>
      <c r="K48" s="448">
        <f t="shared" si="0"/>
        <v>0</v>
      </c>
      <c r="L48" s="449"/>
    </row>
    <row r="49" spans="1:12" s="183" customFormat="1" ht="14.25" customHeight="1" thickBot="1" x14ac:dyDescent="0.25">
      <c r="A49" s="436" t="s">
        <v>106</v>
      </c>
      <c r="B49" s="437"/>
      <c r="C49" s="438"/>
      <c r="D49" s="273">
        <f>SUM(D42:D48)</f>
        <v>0</v>
      </c>
      <c r="E49" s="180"/>
      <c r="F49" s="428">
        <f>SUM(F42:G48)</f>
        <v>0</v>
      </c>
      <c r="G49" s="429"/>
      <c r="H49" s="166"/>
      <c r="I49" s="181"/>
      <c r="J49" s="182"/>
      <c r="K49" s="450">
        <f>SUM(K42:L48)</f>
        <v>0</v>
      </c>
      <c r="L49" s="451"/>
    </row>
    <row r="50" spans="1:12" ht="14.25" customHeight="1" x14ac:dyDescent="0.2">
      <c r="A50" s="109" t="s">
        <v>305</v>
      </c>
      <c r="B50" s="102"/>
      <c r="C50" s="102"/>
      <c r="D50" s="230"/>
      <c r="E50" s="252">
        <v>2.5000000000000001E-3</v>
      </c>
      <c r="F50" s="401"/>
      <c r="G50" s="402"/>
      <c r="H50" s="252">
        <v>2.5000000000000001E-3</v>
      </c>
      <c r="I50" s="408"/>
      <c r="J50" s="409"/>
      <c r="K50" s="455">
        <f>F50*H50</f>
        <v>0</v>
      </c>
      <c r="L50" s="456"/>
    </row>
    <row r="51" spans="1:12" ht="14.25" customHeight="1" x14ac:dyDescent="0.2">
      <c r="A51" s="405" t="s">
        <v>272</v>
      </c>
      <c r="B51" s="406"/>
      <c r="C51" s="407"/>
      <c r="D51" s="230"/>
      <c r="E51" s="229"/>
      <c r="F51" s="399"/>
      <c r="G51" s="400"/>
      <c r="H51" s="229"/>
      <c r="I51" s="408"/>
      <c r="J51" s="409"/>
      <c r="K51" s="426">
        <f>F51*H51</f>
        <v>0</v>
      </c>
      <c r="L51" s="427"/>
    </row>
    <row r="52" spans="1:12" ht="14.25" customHeight="1" thickBot="1" x14ac:dyDescent="0.25">
      <c r="A52" s="115" t="s">
        <v>59</v>
      </c>
      <c r="B52" s="104"/>
      <c r="C52" s="104"/>
      <c r="D52" s="177"/>
      <c r="E52" s="229"/>
      <c r="F52" s="420"/>
      <c r="G52" s="420"/>
      <c r="H52" s="229"/>
      <c r="I52" s="408"/>
      <c r="J52" s="409"/>
      <c r="K52" s="448">
        <f>F52*H52</f>
        <v>0</v>
      </c>
      <c r="L52" s="449"/>
    </row>
    <row r="53" spans="1:12" s="183" customFormat="1" ht="14.25" customHeight="1" thickBot="1" x14ac:dyDescent="0.25">
      <c r="A53" s="416" t="s">
        <v>144</v>
      </c>
      <c r="B53" s="417"/>
      <c r="C53" s="417"/>
      <c r="D53" s="274">
        <f>D49+D51+D52</f>
        <v>0</v>
      </c>
      <c r="E53" s="184"/>
      <c r="F53" s="418">
        <f>F49+F51+F52</f>
        <v>0</v>
      </c>
      <c r="G53" s="419"/>
      <c r="H53" s="185"/>
      <c r="I53" s="421" t="s">
        <v>264</v>
      </c>
      <c r="J53" s="422"/>
      <c r="K53" s="403">
        <f>ROUND((F42*H42)+(F43*H43)+(F44*H44)+(F45*H45)+(F46*H46)+(F47*H47)+(F48*H48)+(F50*H50)+(F51*H51)+(F52*H52),0)</f>
        <v>0</v>
      </c>
      <c r="L53" s="404"/>
    </row>
    <row r="54" spans="1:12" ht="13.5" customHeight="1" x14ac:dyDescent="0.2">
      <c r="A54" s="121" t="s">
        <v>159</v>
      </c>
      <c r="B54" s="121" t="s">
        <v>206</v>
      </c>
      <c r="I54" s="106"/>
    </row>
    <row r="55" spans="1:12" ht="13.5" customHeight="1" x14ac:dyDescent="0.2">
      <c r="A55" s="121" t="s">
        <v>161</v>
      </c>
      <c r="B55" s="121" t="s">
        <v>207</v>
      </c>
      <c r="I55" s="106"/>
    </row>
    <row r="56" spans="1:12" ht="13.5" customHeight="1" x14ac:dyDescent="0.2">
      <c r="A56" s="410" t="s">
        <v>258</v>
      </c>
      <c r="B56" s="411"/>
      <c r="C56" s="412"/>
      <c r="D56" s="397" t="s">
        <v>259</v>
      </c>
      <c r="E56" s="397"/>
      <c r="F56" s="254" t="s">
        <v>260</v>
      </c>
      <c r="G56" s="439" t="s">
        <v>273</v>
      </c>
      <c r="H56" s="440"/>
      <c r="I56" s="440"/>
      <c r="J56" s="440"/>
      <c r="K56" s="440"/>
      <c r="L56" s="441"/>
    </row>
    <row r="57" spans="1:12" ht="13.5" customHeight="1" x14ac:dyDescent="0.2">
      <c r="A57" s="413" t="s">
        <v>261</v>
      </c>
      <c r="B57" s="414"/>
      <c r="C57" s="415"/>
      <c r="D57" s="398"/>
      <c r="E57" s="398"/>
      <c r="F57" s="255"/>
      <c r="G57" s="442"/>
      <c r="H57" s="443"/>
      <c r="I57" s="443"/>
      <c r="J57" s="443"/>
      <c r="K57" s="443"/>
      <c r="L57" s="444"/>
    </row>
    <row r="58" spans="1:12" ht="13.5" customHeight="1" x14ac:dyDescent="0.2">
      <c r="A58" s="430" t="s">
        <v>261</v>
      </c>
      <c r="B58" s="431"/>
      <c r="C58" s="432"/>
      <c r="D58" s="396"/>
      <c r="E58" s="396"/>
      <c r="F58" s="256"/>
      <c r="G58" s="445"/>
      <c r="H58" s="446"/>
      <c r="I58" s="446"/>
      <c r="J58" s="446"/>
      <c r="K58" s="446"/>
      <c r="L58" s="447"/>
    </row>
    <row r="59" spans="1:12" ht="13.5" customHeight="1" x14ac:dyDescent="0.2">
      <c r="A59" s="430" t="s">
        <v>261</v>
      </c>
      <c r="B59" s="431"/>
      <c r="C59" s="432"/>
      <c r="D59" s="396"/>
      <c r="E59" s="396"/>
      <c r="F59" s="256"/>
      <c r="G59" s="445"/>
      <c r="H59" s="446"/>
      <c r="I59" s="446"/>
      <c r="J59" s="446"/>
      <c r="K59" s="446"/>
      <c r="L59" s="447"/>
    </row>
    <row r="60" spans="1:12" ht="13.5" customHeight="1" x14ac:dyDescent="0.2">
      <c r="A60" s="433" t="s">
        <v>261</v>
      </c>
      <c r="B60" s="434"/>
      <c r="C60" s="435"/>
      <c r="D60" s="392"/>
      <c r="E60" s="392"/>
      <c r="F60" s="257"/>
      <c r="G60" s="452"/>
      <c r="H60" s="453"/>
      <c r="I60" s="453"/>
      <c r="J60" s="453"/>
      <c r="K60" s="453"/>
      <c r="L60" s="454"/>
    </row>
    <row r="61" spans="1:12" ht="17.100000000000001" customHeight="1" x14ac:dyDescent="0.2">
      <c r="I61" s="106"/>
    </row>
    <row r="62" spans="1:12" ht="17.100000000000001" customHeight="1" x14ac:dyDescent="0.2">
      <c r="I62" s="106"/>
    </row>
    <row r="63" spans="1:12" ht="17.100000000000001" customHeight="1" x14ac:dyDescent="0.2">
      <c r="I63" s="106"/>
    </row>
    <row r="64" spans="1:12" ht="17.100000000000001" customHeight="1" x14ac:dyDescent="0.2">
      <c r="I64" s="106"/>
    </row>
    <row r="65" spans="9:9" ht="17.100000000000001" customHeight="1" x14ac:dyDescent="0.2">
      <c r="I65" s="106"/>
    </row>
    <row r="66" spans="9:9" ht="17.100000000000001" customHeight="1" x14ac:dyDescent="0.2">
      <c r="I66" s="106"/>
    </row>
    <row r="67" spans="9:9" ht="17.100000000000001" customHeight="1" x14ac:dyDescent="0.2">
      <c r="I67" s="106"/>
    </row>
    <row r="68" spans="9:9" ht="17.100000000000001" customHeight="1" x14ac:dyDescent="0.2">
      <c r="I68" s="106"/>
    </row>
    <row r="69" spans="9:9" ht="17.100000000000001" customHeight="1" x14ac:dyDescent="0.2">
      <c r="I69" s="106"/>
    </row>
    <row r="70" spans="9:9" ht="17.100000000000001" customHeight="1" x14ac:dyDescent="0.2">
      <c r="I70" s="106"/>
    </row>
    <row r="71" spans="9:9" ht="17.100000000000001" customHeight="1" x14ac:dyDescent="0.2">
      <c r="I71" s="106"/>
    </row>
    <row r="72" spans="9:9" ht="17.100000000000001" customHeight="1" x14ac:dyDescent="0.2">
      <c r="I72" s="106"/>
    </row>
    <row r="73" spans="9:9" ht="17.100000000000001" customHeight="1" x14ac:dyDescent="0.2">
      <c r="I73" s="106"/>
    </row>
    <row r="74" spans="9:9" ht="17.100000000000001" customHeight="1" x14ac:dyDescent="0.2">
      <c r="I74" s="106"/>
    </row>
    <row r="75" spans="9:9" ht="17.100000000000001" customHeight="1" x14ac:dyDescent="0.2">
      <c r="I75" s="106"/>
    </row>
    <row r="76" spans="9:9" ht="17.100000000000001" customHeight="1" x14ac:dyDescent="0.2">
      <c r="I76" s="106"/>
    </row>
    <row r="77" spans="9:9" ht="17.100000000000001" customHeight="1" x14ac:dyDescent="0.2">
      <c r="I77" s="106"/>
    </row>
    <row r="78" spans="9:9" ht="17.100000000000001" customHeight="1" x14ac:dyDescent="0.2">
      <c r="I78" s="106"/>
    </row>
    <row r="79" spans="9:9" ht="17.100000000000001" customHeight="1" x14ac:dyDescent="0.2">
      <c r="I79" s="106"/>
    </row>
    <row r="80" spans="9:9" ht="17.100000000000001" customHeight="1" x14ac:dyDescent="0.2">
      <c r="I80" s="106"/>
    </row>
    <row r="81" spans="9:9" ht="17.100000000000001" customHeight="1" x14ac:dyDescent="0.2">
      <c r="I81" s="106"/>
    </row>
    <row r="82" spans="9:9" ht="17.100000000000001" customHeight="1" x14ac:dyDescent="0.2">
      <c r="I82" s="106"/>
    </row>
    <row r="83" spans="9:9" ht="17.100000000000001" customHeight="1" x14ac:dyDescent="0.2">
      <c r="I83" s="106"/>
    </row>
    <row r="84" spans="9:9" ht="17.100000000000001" customHeight="1" x14ac:dyDescent="0.2">
      <c r="I84" s="106"/>
    </row>
    <row r="85" spans="9:9" ht="17.100000000000001" customHeight="1" x14ac:dyDescent="0.2">
      <c r="I85" s="106"/>
    </row>
    <row r="86" spans="9:9" ht="17.100000000000001" customHeight="1" x14ac:dyDescent="0.2">
      <c r="I86" s="106"/>
    </row>
    <row r="87" spans="9:9" ht="17.100000000000001" customHeight="1" x14ac:dyDescent="0.2">
      <c r="I87" s="106"/>
    </row>
    <row r="88" spans="9:9" ht="17.100000000000001" customHeight="1" x14ac:dyDescent="0.2">
      <c r="I88" s="106"/>
    </row>
    <row r="89" spans="9:9" ht="17.100000000000001" customHeight="1" x14ac:dyDescent="0.2">
      <c r="I89" s="106"/>
    </row>
    <row r="90" spans="9:9" ht="17.100000000000001" customHeight="1" x14ac:dyDescent="0.2">
      <c r="I90" s="106"/>
    </row>
    <row r="91" spans="9:9" ht="17.100000000000001" customHeight="1" x14ac:dyDescent="0.2">
      <c r="I91" s="106"/>
    </row>
    <row r="92" spans="9:9" ht="17.100000000000001" customHeight="1" x14ac:dyDescent="0.2">
      <c r="I92" s="106"/>
    </row>
    <row r="93" spans="9:9" ht="17.100000000000001" customHeight="1" x14ac:dyDescent="0.2">
      <c r="I93" s="106"/>
    </row>
    <row r="94" spans="9:9" ht="17.100000000000001" customHeight="1" x14ac:dyDescent="0.2">
      <c r="I94" s="106"/>
    </row>
    <row r="95" spans="9:9" ht="17.100000000000001" customHeight="1" x14ac:dyDescent="0.2">
      <c r="I95" s="106"/>
    </row>
    <row r="96" spans="9:9" ht="17.100000000000001" customHeight="1" x14ac:dyDescent="0.2">
      <c r="I96" s="106"/>
    </row>
    <row r="97" spans="9:9" ht="17.100000000000001" customHeight="1" x14ac:dyDescent="0.2">
      <c r="I97" s="106"/>
    </row>
    <row r="98" spans="9:9" ht="17.100000000000001" customHeight="1" x14ac:dyDescent="0.2">
      <c r="I98" s="106"/>
    </row>
    <row r="99" spans="9:9" ht="17.100000000000001" customHeight="1" x14ac:dyDescent="0.2">
      <c r="I99" s="106"/>
    </row>
    <row r="100" spans="9:9" ht="17.100000000000001" customHeight="1" x14ac:dyDescent="0.2">
      <c r="I100" s="106"/>
    </row>
    <row r="101" spans="9:9" ht="17.100000000000001" customHeight="1" x14ac:dyDescent="0.2">
      <c r="I101" s="106"/>
    </row>
    <row r="102" spans="9:9" ht="17.100000000000001" customHeight="1" x14ac:dyDescent="0.2">
      <c r="I102" s="106"/>
    </row>
    <row r="103" spans="9:9" ht="17.100000000000001" customHeight="1" x14ac:dyDescent="0.2">
      <c r="I103" s="106"/>
    </row>
    <row r="104" spans="9:9" ht="17.100000000000001" customHeight="1" x14ac:dyDescent="0.2">
      <c r="I104" s="106"/>
    </row>
    <row r="105" spans="9:9" ht="17.100000000000001" customHeight="1" x14ac:dyDescent="0.2">
      <c r="I105" s="106"/>
    </row>
    <row r="106" spans="9:9" ht="17.100000000000001" customHeight="1" x14ac:dyDescent="0.2">
      <c r="I106" s="106"/>
    </row>
    <row r="107" spans="9:9" ht="17.100000000000001" customHeight="1" x14ac:dyDescent="0.2">
      <c r="I107" s="106"/>
    </row>
    <row r="108" spans="9:9" ht="17.100000000000001" customHeight="1" x14ac:dyDescent="0.2">
      <c r="I108" s="106"/>
    </row>
    <row r="109" spans="9:9" ht="17.100000000000001" customHeight="1" x14ac:dyDescent="0.2">
      <c r="I109" s="106"/>
    </row>
    <row r="110" spans="9:9" ht="17.100000000000001" customHeight="1" x14ac:dyDescent="0.2">
      <c r="I110" s="106"/>
    </row>
    <row r="111" spans="9:9" ht="17.100000000000001" customHeight="1" x14ac:dyDescent="0.2">
      <c r="I111" s="106"/>
    </row>
    <row r="112" spans="9:9" ht="17.100000000000001" customHeight="1" x14ac:dyDescent="0.2">
      <c r="I112" s="106"/>
    </row>
    <row r="113" spans="9:9" ht="17.100000000000001" customHeight="1" x14ac:dyDescent="0.2">
      <c r="I113" s="106"/>
    </row>
    <row r="114" spans="9:9" ht="17.100000000000001" customHeight="1" x14ac:dyDescent="0.2">
      <c r="I114" s="106"/>
    </row>
    <row r="115" spans="9:9" ht="17.100000000000001" customHeight="1" x14ac:dyDescent="0.2">
      <c r="I115" s="106"/>
    </row>
    <row r="116" spans="9:9" ht="17.100000000000001" customHeight="1" x14ac:dyDescent="0.2">
      <c r="I116" s="106"/>
    </row>
    <row r="117" spans="9:9" ht="17.100000000000001" customHeight="1" x14ac:dyDescent="0.2">
      <c r="I117" s="106"/>
    </row>
    <row r="118" spans="9:9" ht="17.100000000000001" customHeight="1" x14ac:dyDescent="0.2">
      <c r="I118" s="106"/>
    </row>
    <row r="119" spans="9:9" ht="17.100000000000001" customHeight="1" x14ac:dyDescent="0.2">
      <c r="I119" s="106"/>
    </row>
    <row r="120" spans="9:9" ht="17.100000000000001" customHeight="1" x14ac:dyDescent="0.2">
      <c r="I120" s="106"/>
    </row>
    <row r="121" spans="9:9" ht="17.100000000000001" customHeight="1" x14ac:dyDescent="0.2">
      <c r="I121" s="106"/>
    </row>
    <row r="122" spans="9:9" ht="17.100000000000001" customHeight="1" x14ac:dyDescent="0.2">
      <c r="I122" s="106"/>
    </row>
    <row r="123" spans="9:9" ht="17.100000000000001" customHeight="1" x14ac:dyDescent="0.2">
      <c r="I123" s="106"/>
    </row>
  </sheetData>
  <sheetProtection sheet="1" objects="1" scenarios="1"/>
  <mergeCells count="58">
    <mergeCell ref="G59:L59"/>
    <mergeCell ref="G60:L60"/>
    <mergeCell ref="K50:L50"/>
    <mergeCell ref="K46:L46"/>
    <mergeCell ref="K47:L47"/>
    <mergeCell ref="K45:L45"/>
    <mergeCell ref="I47:J47"/>
    <mergeCell ref="I48:J48"/>
    <mergeCell ref="K48:L48"/>
    <mergeCell ref="F47:G47"/>
    <mergeCell ref="A58:C58"/>
    <mergeCell ref="A59:C59"/>
    <mergeCell ref="A60:C60"/>
    <mergeCell ref="A49:C49"/>
    <mergeCell ref="G56:L56"/>
    <mergeCell ref="G57:L57"/>
    <mergeCell ref="G58:L58"/>
    <mergeCell ref="K52:L52"/>
    <mergeCell ref="K49:L49"/>
    <mergeCell ref="K51:L51"/>
    <mergeCell ref="F48:G48"/>
    <mergeCell ref="F43:G43"/>
    <mergeCell ref="F44:G44"/>
    <mergeCell ref="F45:G45"/>
    <mergeCell ref="I50:J50"/>
    <mergeCell ref="F49:G49"/>
    <mergeCell ref="I46:J46"/>
    <mergeCell ref="I43:J43"/>
    <mergeCell ref="I44:J44"/>
    <mergeCell ref="F41:G41"/>
    <mergeCell ref="F36:K36"/>
    <mergeCell ref="F37:K37"/>
    <mergeCell ref="F42:G42"/>
    <mergeCell ref="I42:J42"/>
    <mergeCell ref="F46:G46"/>
    <mergeCell ref="K42:L42"/>
    <mergeCell ref="K43:L43"/>
    <mergeCell ref="K44:L44"/>
    <mergeCell ref="I45:J45"/>
    <mergeCell ref="A51:C51"/>
    <mergeCell ref="I52:J52"/>
    <mergeCell ref="A56:C56"/>
    <mergeCell ref="A57:C57"/>
    <mergeCell ref="A53:C53"/>
    <mergeCell ref="F53:G53"/>
    <mergeCell ref="F52:G52"/>
    <mergeCell ref="I53:J53"/>
    <mergeCell ref="I51:J51"/>
    <mergeCell ref="D60:E60"/>
    <mergeCell ref="I41:J41"/>
    <mergeCell ref="K41:L41"/>
    <mergeCell ref="D58:E58"/>
    <mergeCell ref="D59:E59"/>
    <mergeCell ref="D56:E56"/>
    <mergeCell ref="D57:E57"/>
    <mergeCell ref="F51:G51"/>
    <mergeCell ref="F50:G50"/>
    <mergeCell ref="K53:L53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4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1D98-8495-4003-AE04-664A3C0A3AB2}">
  <sheetPr codeName="Tabelle21">
    <pageSetUpPr fitToPage="1"/>
  </sheetPr>
  <dimension ref="A1:L85"/>
  <sheetViews>
    <sheetView showZeros="0" zoomScaleNormal="100" zoomScaleSheetLayoutView="100" workbookViewId="0">
      <selection activeCell="I6" sqref="I6:K6"/>
    </sheetView>
  </sheetViews>
  <sheetFormatPr baseColWidth="10" defaultRowHeight="17.100000000000001" customHeight="1" x14ac:dyDescent="0.2"/>
  <cols>
    <col min="1" max="1" width="4.140625" style="2" customWidth="1"/>
    <col min="2" max="2" width="7.85546875" style="2" customWidth="1"/>
    <col min="3" max="3" width="8.42578125" style="2" customWidth="1"/>
    <col min="4" max="4" width="10.28515625" style="2" customWidth="1"/>
    <col min="5" max="5" width="13.140625" style="2" customWidth="1"/>
    <col min="6" max="6" width="7.28515625" style="2" customWidth="1"/>
    <col min="7" max="7" width="15.42578125" style="2" customWidth="1"/>
    <col min="8" max="8" width="9.140625" style="2" customWidth="1"/>
    <col min="9" max="10" width="5.140625" style="2" customWidth="1"/>
    <col min="11" max="11" width="13.140625" style="2" customWidth="1"/>
    <col min="12" max="12" width="13.5703125" style="2" customWidth="1"/>
    <col min="13" max="16384" width="11.42578125" style="2"/>
  </cols>
  <sheetData>
    <row r="1" spans="1:12" ht="18" customHeight="1" x14ac:dyDescent="0.2">
      <c r="A1" s="86" t="s">
        <v>107</v>
      </c>
      <c r="B1" s="86"/>
      <c r="I1" s="10"/>
      <c r="J1" s="10"/>
      <c r="K1" s="28"/>
    </row>
    <row r="2" spans="1:12" s="87" customFormat="1" ht="23.1" customHeight="1" x14ac:dyDescent="0.2">
      <c r="A2" s="50" t="s">
        <v>108</v>
      </c>
      <c r="B2" s="50"/>
      <c r="C2" s="50"/>
      <c r="D2" s="50"/>
      <c r="E2" s="50"/>
      <c r="H2" s="13"/>
      <c r="I2" s="481" t="s">
        <v>158</v>
      </c>
      <c r="J2" s="482"/>
      <c r="K2" s="483"/>
      <c r="L2" s="161"/>
    </row>
    <row r="3" spans="1:12" ht="17.100000000000001" customHeight="1" x14ac:dyDescent="0.2">
      <c r="A3" s="3" t="s">
        <v>50</v>
      </c>
      <c r="B3" s="4"/>
      <c r="C3" s="4"/>
      <c r="D3" s="4"/>
      <c r="E3" s="4"/>
      <c r="F3" s="4"/>
      <c r="G3" s="4"/>
      <c r="H3" s="4"/>
      <c r="I3" s="491">
        <f>'Seite 4'!K53-'Seite 4'!F48*'Seite 4'!H48-'Seite 4'!F52*'Seite 4'!H52</f>
        <v>0</v>
      </c>
      <c r="J3" s="491"/>
      <c r="K3" s="491"/>
      <c r="L3" s="61"/>
    </row>
    <row r="4" spans="1:12" ht="17.100000000000001" customHeight="1" x14ac:dyDescent="0.2">
      <c r="A4" s="6" t="s">
        <v>51</v>
      </c>
      <c r="B4" s="7"/>
      <c r="C4" s="7"/>
      <c r="D4" s="7"/>
      <c r="E4" s="7"/>
      <c r="F4" s="7"/>
      <c r="G4" s="7"/>
      <c r="H4" s="7"/>
      <c r="I4" s="474">
        <f>'Seite 4'!F52*'Seite 4'!H52</f>
        <v>0</v>
      </c>
      <c r="J4" s="474"/>
      <c r="K4" s="474"/>
      <c r="L4" s="27"/>
    </row>
    <row r="5" spans="1:12" ht="17.100000000000001" customHeight="1" x14ac:dyDescent="0.2">
      <c r="A5" s="6" t="s">
        <v>52</v>
      </c>
      <c r="B5" s="7"/>
      <c r="C5" s="7"/>
      <c r="D5" s="7"/>
      <c r="E5" s="7"/>
      <c r="F5" s="7"/>
      <c r="G5" s="7"/>
      <c r="H5" s="7"/>
      <c r="I5" s="474">
        <f>'Seite 4'!F48*'Seite 4'!H48</f>
        <v>0</v>
      </c>
      <c r="J5" s="474"/>
      <c r="K5" s="474"/>
      <c r="L5" s="27"/>
    </row>
    <row r="6" spans="1:12" ht="17.100000000000001" customHeight="1" x14ac:dyDescent="0.2">
      <c r="A6" s="22" t="s">
        <v>53</v>
      </c>
      <c r="B6" s="16"/>
      <c r="C6" s="7"/>
      <c r="D6" s="7"/>
      <c r="E6" s="7"/>
      <c r="F6" s="7"/>
      <c r="G6" s="7"/>
      <c r="H6" s="7"/>
      <c r="I6" s="475"/>
      <c r="J6" s="475"/>
      <c r="K6" s="475"/>
      <c r="L6" s="27"/>
    </row>
    <row r="7" spans="1:12" ht="17.100000000000001" customHeight="1" x14ac:dyDescent="0.2">
      <c r="A7" s="22" t="s">
        <v>54</v>
      </c>
      <c r="B7" s="16"/>
      <c r="C7" s="7"/>
      <c r="D7" s="7"/>
      <c r="E7" s="7"/>
      <c r="F7" s="7"/>
      <c r="G7" s="7"/>
      <c r="H7" s="7"/>
      <c r="I7" s="425"/>
      <c r="J7" s="425"/>
      <c r="K7" s="425"/>
      <c r="L7" s="27"/>
    </row>
    <row r="8" spans="1:12" ht="17.100000000000001" customHeight="1" x14ac:dyDescent="0.2">
      <c r="A8" s="22" t="s">
        <v>268</v>
      </c>
      <c r="B8" s="16"/>
      <c r="C8" s="7"/>
      <c r="D8" s="7"/>
      <c r="E8" s="7"/>
      <c r="F8" s="7"/>
      <c r="G8" s="7"/>
      <c r="H8" s="7"/>
      <c r="I8" s="479"/>
      <c r="J8" s="479"/>
      <c r="K8" s="479"/>
      <c r="L8" s="27"/>
    </row>
    <row r="9" spans="1:12" ht="17.100000000000001" customHeight="1" x14ac:dyDescent="0.2">
      <c r="A9" s="22" t="s">
        <v>306</v>
      </c>
      <c r="B9" s="16"/>
      <c r="C9" s="7"/>
      <c r="D9" s="7"/>
      <c r="E9" s="7"/>
      <c r="F9" s="7"/>
      <c r="G9" s="7"/>
      <c r="H9" s="7"/>
      <c r="I9" s="425"/>
      <c r="J9" s="425"/>
      <c r="K9" s="425"/>
      <c r="L9" s="27"/>
    </row>
    <row r="10" spans="1:12" ht="17.100000000000001" customHeight="1" x14ac:dyDescent="0.2">
      <c r="A10" s="22" t="s">
        <v>55</v>
      </c>
      <c r="B10" s="16"/>
      <c r="C10" s="7"/>
      <c r="D10" s="7"/>
      <c r="E10" s="7"/>
      <c r="F10" s="7"/>
      <c r="G10" s="7"/>
      <c r="H10" s="7"/>
      <c r="I10" s="425"/>
      <c r="J10" s="425"/>
      <c r="K10" s="425"/>
      <c r="L10" s="188"/>
    </row>
    <row r="11" spans="1:12" ht="17.100000000000001" customHeight="1" thickBot="1" x14ac:dyDescent="0.25">
      <c r="A11" s="22" t="s">
        <v>56</v>
      </c>
      <c r="B11" s="16"/>
      <c r="C11" s="7"/>
      <c r="D11" s="7"/>
      <c r="E11" s="7"/>
      <c r="F11" s="7"/>
      <c r="G11" s="7"/>
      <c r="H11" s="10"/>
      <c r="I11" s="420"/>
      <c r="J11" s="420"/>
      <c r="K11" s="420"/>
      <c r="L11" s="188"/>
    </row>
    <row r="12" spans="1:12" s="188" customFormat="1" ht="17.100000000000001" customHeight="1" thickBot="1" x14ac:dyDescent="0.25">
      <c r="A12" s="497" t="s">
        <v>57</v>
      </c>
      <c r="B12" s="498"/>
      <c r="C12" s="498"/>
      <c r="D12" s="498"/>
      <c r="E12" s="498"/>
      <c r="F12" s="498"/>
      <c r="G12" s="498"/>
      <c r="H12" s="499"/>
      <c r="I12" s="484">
        <f>SUM(I3:K11)</f>
        <v>0</v>
      </c>
      <c r="J12" s="485"/>
      <c r="K12" s="486"/>
      <c r="L12" s="21"/>
    </row>
    <row r="13" spans="1:12" s="188" customFormat="1" ht="17.100000000000001" customHeight="1" thickBot="1" x14ac:dyDescent="0.25">
      <c r="A13" s="489" t="s">
        <v>145</v>
      </c>
      <c r="B13" s="490"/>
      <c r="C13" s="490"/>
      <c r="D13" s="490"/>
      <c r="E13" s="490"/>
      <c r="F13" s="490"/>
      <c r="G13" s="490"/>
      <c r="H13" s="490"/>
      <c r="I13" s="275"/>
      <c r="J13" s="487" t="str">
        <f>IF(('Seite 4'!K4+'Seite 4'!K27)&gt;0,I12/('Seite 4'!K4+'Seite 4'!K27)*100,"")</f>
        <v/>
      </c>
      <c r="K13" s="488"/>
      <c r="L13" s="2"/>
    </row>
    <row r="14" spans="1:12" ht="15" customHeight="1" x14ac:dyDescent="0.2">
      <c r="A14" s="17" t="s">
        <v>159</v>
      </c>
      <c r="B14" s="17" t="s">
        <v>204</v>
      </c>
      <c r="K14" s="27"/>
    </row>
    <row r="15" spans="1:12" ht="12" customHeight="1" x14ac:dyDescent="0.2">
      <c r="A15" s="17" t="s">
        <v>161</v>
      </c>
      <c r="B15" s="17" t="s">
        <v>205</v>
      </c>
      <c r="K15" s="27"/>
    </row>
    <row r="16" spans="1:12" ht="6.95" customHeight="1" x14ac:dyDescent="0.2">
      <c r="A16" s="17"/>
      <c r="B16" s="17"/>
      <c r="K16" s="27"/>
    </row>
    <row r="17" spans="1:12" ht="20.100000000000001" customHeight="1" x14ac:dyDescent="0.2">
      <c r="A17" s="89" t="s">
        <v>109</v>
      </c>
      <c r="B17" s="89"/>
      <c r="K17" s="27"/>
    </row>
    <row r="18" spans="1:12" ht="33.75" customHeight="1" x14ac:dyDescent="0.2">
      <c r="A18" s="88"/>
      <c r="B18" s="95"/>
      <c r="C18" s="12"/>
      <c r="D18" s="12"/>
      <c r="E18" s="12"/>
      <c r="F18" s="12"/>
      <c r="G18" s="99" t="s">
        <v>266</v>
      </c>
      <c r="H18" s="476" t="s">
        <v>265</v>
      </c>
      <c r="I18" s="464"/>
      <c r="J18" s="477" t="s">
        <v>267</v>
      </c>
      <c r="K18" s="478"/>
    </row>
    <row r="19" spans="1:12" ht="5.0999999999999996" customHeight="1" x14ac:dyDescent="0.2">
      <c r="A19" s="232"/>
      <c r="B19" s="17"/>
      <c r="C19" s="7"/>
      <c r="D19" s="7"/>
      <c r="E19" s="7"/>
      <c r="F19" s="7"/>
      <c r="G19" s="233"/>
      <c r="H19" s="234"/>
      <c r="I19" s="235"/>
      <c r="J19" s="236"/>
      <c r="K19" s="237"/>
    </row>
    <row r="20" spans="1:12" s="188" customFormat="1" ht="17.100000000000001" customHeight="1" x14ac:dyDescent="0.2">
      <c r="A20" s="199" t="s">
        <v>110</v>
      </c>
      <c r="B20" s="200"/>
      <c r="C20" s="187"/>
      <c r="D20" s="187"/>
      <c r="E20" s="187"/>
      <c r="F20" s="187"/>
      <c r="G20" s="238">
        <f>'Seite 4'!D53</f>
        <v>0</v>
      </c>
      <c r="H20" s="465"/>
      <c r="I20" s="466"/>
      <c r="J20" s="469" t="str">
        <f>IF(G20&gt;0,H20/G20*100,"")</f>
        <v/>
      </c>
      <c r="K20" s="469"/>
      <c r="L20" s="2"/>
    </row>
    <row r="21" spans="1:12" s="188" customFormat="1" ht="17.100000000000001" customHeight="1" x14ac:dyDescent="0.2">
      <c r="A21" s="201" t="s">
        <v>111</v>
      </c>
      <c r="B21" s="202"/>
      <c r="C21" s="203"/>
      <c r="D21" s="203"/>
      <c r="E21" s="203"/>
      <c r="F21" s="203"/>
      <c r="G21" s="195">
        <f>'Seite 4'!F53</f>
        <v>0</v>
      </c>
      <c r="H21" s="467"/>
      <c r="I21" s="468"/>
      <c r="J21" s="470" t="str">
        <f>IF(G21&gt;0,H21/G21*100,"")</f>
        <v/>
      </c>
      <c r="K21" s="471"/>
      <c r="L21" s="2"/>
    </row>
    <row r="22" spans="1:12" ht="6.95" customHeight="1" x14ac:dyDescent="0.2">
      <c r="A22" s="17"/>
      <c r="B22" s="17"/>
      <c r="K22" s="27"/>
      <c r="L22" s="188"/>
    </row>
    <row r="23" spans="1:12" ht="24.95" customHeight="1" x14ac:dyDescent="0.2">
      <c r="A23" s="62" t="s">
        <v>115</v>
      </c>
      <c r="B23" s="62"/>
      <c r="C23" s="18"/>
      <c r="D23" s="7"/>
      <c r="E23" s="7"/>
      <c r="F23" s="7"/>
      <c r="G23" s="7"/>
      <c r="H23" s="7"/>
      <c r="I23" s="7"/>
      <c r="J23" s="7"/>
      <c r="L23" s="188"/>
    </row>
    <row r="24" spans="1:12" ht="20.100000000000001" customHeight="1" x14ac:dyDescent="0.2">
      <c r="A24" s="54" t="s">
        <v>125</v>
      </c>
      <c r="B24" s="54"/>
      <c r="C24" s="18"/>
      <c r="D24" s="7"/>
      <c r="E24" s="7"/>
      <c r="F24" s="7"/>
      <c r="G24" s="7"/>
      <c r="H24" s="7"/>
      <c r="I24" s="7"/>
      <c r="J24" s="7"/>
      <c r="L24" s="241"/>
    </row>
    <row r="25" spans="1:12" ht="17.100000000000001" customHeight="1" x14ac:dyDescent="0.2">
      <c r="A25" s="96"/>
      <c r="B25" s="171"/>
      <c r="C25" s="90" t="s">
        <v>7</v>
      </c>
      <c r="D25" s="463" t="s">
        <v>58</v>
      </c>
      <c r="E25" s="480"/>
      <c r="F25" s="464"/>
      <c r="G25" s="93" t="s">
        <v>113</v>
      </c>
      <c r="H25" s="463" t="s">
        <v>112</v>
      </c>
      <c r="I25" s="464"/>
      <c r="J25" s="463" t="s">
        <v>114</v>
      </c>
      <c r="K25" s="464"/>
      <c r="L25" s="241"/>
    </row>
    <row r="26" spans="1:12" ht="17.100000000000001" customHeight="1" x14ac:dyDescent="0.2">
      <c r="A26" s="169"/>
      <c r="B26" s="12" t="s">
        <v>201</v>
      </c>
      <c r="C26" s="168"/>
      <c r="D26" s="492"/>
      <c r="E26" s="492"/>
      <c r="F26" s="492"/>
      <c r="G26" s="165"/>
      <c r="H26" s="472" t="str">
        <f>IF($G$33&gt;0,G26/$G$33*100,"")</f>
        <v/>
      </c>
      <c r="I26" s="472"/>
      <c r="J26" s="425"/>
      <c r="K26" s="425"/>
    </row>
    <row r="27" spans="1:12" ht="17.100000000000001" customHeight="1" x14ac:dyDescent="0.2">
      <c r="A27" s="170"/>
      <c r="B27" s="12" t="s">
        <v>201</v>
      </c>
      <c r="C27" s="168"/>
      <c r="D27" s="492"/>
      <c r="E27" s="492"/>
      <c r="F27" s="492"/>
      <c r="G27" s="165"/>
      <c r="H27" s="473" t="str">
        <f t="shared" ref="H27:H32" si="0">IF($G$33&gt;0,G27/$G$33*100,"")</f>
        <v/>
      </c>
      <c r="I27" s="473"/>
      <c r="J27" s="425"/>
      <c r="K27" s="425"/>
    </row>
    <row r="28" spans="1:12" ht="17.100000000000001" customHeight="1" x14ac:dyDescent="0.2">
      <c r="A28" s="170"/>
      <c r="B28" s="12" t="s">
        <v>201</v>
      </c>
      <c r="C28" s="168"/>
      <c r="D28" s="492"/>
      <c r="E28" s="492"/>
      <c r="F28" s="492"/>
      <c r="G28" s="165"/>
      <c r="H28" s="473" t="str">
        <f t="shared" si="0"/>
        <v/>
      </c>
      <c r="I28" s="473"/>
      <c r="J28" s="425"/>
      <c r="K28" s="425"/>
    </row>
    <row r="29" spans="1:12" ht="17.100000000000001" customHeight="1" x14ac:dyDescent="0.2">
      <c r="A29" s="170"/>
      <c r="B29" s="12" t="s">
        <v>201</v>
      </c>
      <c r="C29" s="168"/>
      <c r="D29" s="492"/>
      <c r="E29" s="492"/>
      <c r="F29" s="492"/>
      <c r="G29" s="165"/>
      <c r="H29" s="473" t="str">
        <f t="shared" si="0"/>
        <v/>
      </c>
      <c r="I29" s="473"/>
      <c r="J29" s="425"/>
      <c r="K29" s="425"/>
    </row>
    <row r="30" spans="1:12" ht="17.100000000000001" customHeight="1" x14ac:dyDescent="0.2">
      <c r="A30" s="169"/>
      <c r="B30" s="12" t="s">
        <v>201</v>
      </c>
      <c r="C30" s="168"/>
      <c r="D30" s="492"/>
      <c r="E30" s="492"/>
      <c r="F30" s="492"/>
      <c r="G30" s="165"/>
      <c r="H30" s="473" t="str">
        <f t="shared" si="0"/>
        <v/>
      </c>
      <c r="I30" s="473"/>
      <c r="J30" s="425"/>
      <c r="K30" s="425"/>
    </row>
    <row r="31" spans="1:12" ht="17.100000000000001" customHeight="1" x14ac:dyDescent="0.2">
      <c r="A31" s="169"/>
      <c r="B31" s="12" t="s">
        <v>201</v>
      </c>
      <c r="C31" s="168"/>
      <c r="D31" s="492"/>
      <c r="E31" s="492"/>
      <c r="F31" s="492"/>
      <c r="G31" s="165"/>
      <c r="H31" s="473" t="str">
        <f t="shared" si="0"/>
        <v/>
      </c>
      <c r="I31" s="473"/>
      <c r="J31" s="425"/>
      <c r="K31" s="425"/>
    </row>
    <row r="32" spans="1:12" ht="17.100000000000001" customHeight="1" thickBot="1" x14ac:dyDescent="0.25">
      <c r="A32" s="457" t="s">
        <v>269</v>
      </c>
      <c r="B32" s="458"/>
      <c r="C32" s="168"/>
      <c r="D32" s="492"/>
      <c r="E32" s="492"/>
      <c r="F32" s="492"/>
      <c r="G32" s="253">
        <f>'Seite 4'!D48</f>
        <v>0</v>
      </c>
      <c r="H32" s="473" t="str">
        <f t="shared" si="0"/>
        <v/>
      </c>
      <c r="I32" s="473"/>
      <c r="J32" s="425"/>
      <c r="K32" s="425"/>
    </row>
    <row r="33" spans="1:12" s="188" customFormat="1" ht="17.100000000000001" customHeight="1" thickBot="1" x14ac:dyDescent="0.25">
      <c r="A33" s="204"/>
      <c r="B33" s="203"/>
      <c r="C33" s="205"/>
      <c r="D33" s="500" t="s">
        <v>271</v>
      </c>
      <c r="E33" s="501"/>
      <c r="F33" s="501"/>
      <c r="G33" s="276">
        <f>SUM(G26:G32)</f>
        <v>0</v>
      </c>
      <c r="H33" s="493"/>
      <c r="I33" s="494"/>
      <c r="J33" s="459"/>
      <c r="K33" s="460"/>
      <c r="L33" s="2"/>
    </row>
    <row r="34" spans="1:12" s="188" customFormat="1" ht="17.100000000000001" customHeight="1" x14ac:dyDescent="0.2">
      <c r="A34" s="206"/>
      <c r="B34" s="207" t="s">
        <v>201</v>
      </c>
      <c r="C34" s="208"/>
      <c r="D34" s="495" t="s">
        <v>132</v>
      </c>
      <c r="E34" s="496"/>
      <c r="F34" s="496"/>
      <c r="G34" s="209"/>
      <c r="H34" s="493"/>
      <c r="I34" s="494"/>
      <c r="J34" s="461"/>
      <c r="K34" s="462"/>
      <c r="L34" s="2"/>
    </row>
    <row r="35" spans="1:12" s="21" customFormat="1" ht="17.100000000000001" customHeight="1" x14ac:dyDescent="0.2">
      <c r="A35" s="240"/>
      <c r="B35" s="240"/>
      <c r="C35" s="240"/>
      <c r="D35" s="240"/>
      <c r="E35" s="20"/>
      <c r="F35" s="20"/>
      <c r="G35" s="20"/>
      <c r="H35" s="20"/>
      <c r="I35" s="20"/>
      <c r="J35" s="20"/>
      <c r="K35" s="20"/>
      <c r="L35" s="2"/>
    </row>
    <row r="36" spans="1:12" ht="20.100000000000001" customHeight="1" x14ac:dyDescent="0.2">
      <c r="A36" s="54" t="s">
        <v>116</v>
      </c>
      <c r="B36" s="54"/>
      <c r="C36" s="18"/>
      <c r="D36" s="7"/>
      <c r="E36" s="7"/>
      <c r="F36" s="7"/>
      <c r="G36" s="7"/>
      <c r="H36" s="7"/>
      <c r="I36" s="7"/>
      <c r="J36" s="7"/>
    </row>
    <row r="37" spans="1:12" ht="17.100000000000001" customHeight="1" x14ac:dyDescent="0.2">
      <c r="A37" s="96"/>
      <c r="B37" s="97"/>
      <c r="C37" s="90" t="s">
        <v>7</v>
      </c>
      <c r="D37" s="463" t="s">
        <v>58</v>
      </c>
      <c r="E37" s="480"/>
      <c r="F37" s="464"/>
      <c r="G37" s="93" t="s">
        <v>113</v>
      </c>
      <c r="H37" s="463" t="s">
        <v>112</v>
      </c>
      <c r="I37" s="464"/>
      <c r="J37" s="463" t="s">
        <v>114</v>
      </c>
      <c r="K37" s="464"/>
    </row>
    <row r="38" spans="1:12" ht="17.100000000000001" customHeight="1" x14ac:dyDescent="0.2">
      <c r="A38" s="169"/>
      <c r="B38" s="173" t="s">
        <v>201</v>
      </c>
      <c r="C38" s="168"/>
      <c r="D38" s="492"/>
      <c r="E38" s="492"/>
      <c r="F38" s="492"/>
      <c r="G38" s="165"/>
      <c r="H38" s="473" t="str">
        <f>IF($G$45&gt;0,G38/$G$45*100,"")</f>
        <v/>
      </c>
      <c r="I38" s="473"/>
      <c r="J38" s="425"/>
      <c r="K38" s="425"/>
    </row>
    <row r="39" spans="1:12" ht="17.100000000000001" customHeight="1" x14ac:dyDescent="0.2">
      <c r="A39" s="170"/>
      <c r="B39" s="173" t="s">
        <v>201</v>
      </c>
      <c r="C39" s="168"/>
      <c r="D39" s="492"/>
      <c r="E39" s="492"/>
      <c r="F39" s="492"/>
      <c r="G39" s="165"/>
      <c r="H39" s="473" t="str">
        <f t="shared" ref="H39:H44" si="1">IF($G$45&gt;0,G39/$G$45*100,"")</f>
        <v/>
      </c>
      <c r="I39" s="473"/>
      <c r="J39" s="425"/>
      <c r="K39" s="425"/>
    </row>
    <row r="40" spans="1:12" ht="17.100000000000001" customHeight="1" x14ac:dyDescent="0.2">
      <c r="A40" s="170"/>
      <c r="B40" s="173" t="s">
        <v>201</v>
      </c>
      <c r="C40" s="168"/>
      <c r="D40" s="492"/>
      <c r="E40" s="492"/>
      <c r="F40" s="492"/>
      <c r="G40" s="165"/>
      <c r="H40" s="473" t="str">
        <f t="shared" si="1"/>
        <v/>
      </c>
      <c r="I40" s="473"/>
      <c r="J40" s="425"/>
      <c r="K40" s="425"/>
    </row>
    <row r="41" spans="1:12" ht="17.100000000000001" customHeight="1" x14ac:dyDescent="0.2">
      <c r="A41" s="170"/>
      <c r="B41" s="173" t="s">
        <v>201</v>
      </c>
      <c r="C41" s="168"/>
      <c r="D41" s="492"/>
      <c r="E41" s="492"/>
      <c r="F41" s="492"/>
      <c r="G41" s="165"/>
      <c r="H41" s="473" t="str">
        <f t="shared" si="1"/>
        <v/>
      </c>
      <c r="I41" s="473"/>
      <c r="J41" s="425"/>
      <c r="K41" s="425"/>
    </row>
    <row r="42" spans="1:12" ht="17.100000000000001" customHeight="1" x14ac:dyDescent="0.2">
      <c r="A42" s="169"/>
      <c r="B42" s="173" t="s">
        <v>201</v>
      </c>
      <c r="C42" s="168"/>
      <c r="D42" s="492"/>
      <c r="E42" s="492"/>
      <c r="F42" s="492"/>
      <c r="G42" s="165"/>
      <c r="H42" s="473" t="str">
        <f t="shared" si="1"/>
        <v/>
      </c>
      <c r="I42" s="473"/>
      <c r="J42" s="425"/>
      <c r="K42" s="425"/>
    </row>
    <row r="43" spans="1:12" ht="17.100000000000001" customHeight="1" x14ac:dyDescent="0.2">
      <c r="A43" s="169"/>
      <c r="B43" s="173" t="s">
        <v>201</v>
      </c>
      <c r="C43" s="168"/>
      <c r="D43" s="492"/>
      <c r="E43" s="492"/>
      <c r="F43" s="492"/>
      <c r="G43" s="165"/>
      <c r="H43" s="473" t="str">
        <f t="shared" si="1"/>
        <v/>
      </c>
      <c r="I43" s="473"/>
      <c r="J43" s="425"/>
      <c r="K43" s="425"/>
    </row>
    <row r="44" spans="1:12" ht="17.100000000000001" customHeight="1" thickBot="1" x14ac:dyDescent="0.25">
      <c r="A44" s="457" t="s">
        <v>269</v>
      </c>
      <c r="B44" s="458"/>
      <c r="C44" s="168"/>
      <c r="D44" s="492"/>
      <c r="E44" s="492"/>
      <c r="F44" s="492"/>
      <c r="G44" s="253">
        <f>'Seite 4'!F48</f>
        <v>0</v>
      </c>
      <c r="H44" s="473" t="str">
        <f t="shared" si="1"/>
        <v/>
      </c>
      <c r="I44" s="473"/>
      <c r="J44" s="425"/>
      <c r="K44" s="425"/>
    </row>
    <row r="45" spans="1:12" s="188" customFormat="1" ht="17.100000000000001" customHeight="1" thickBot="1" x14ac:dyDescent="0.25">
      <c r="A45" s="204"/>
      <c r="B45" s="210"/>
      <c r="C45" s="205"/>
      <c r="D45" s="502" t="s">
        <v>270</v>
      </c>
      <c r="E45" s="503"/>
      <c r="F45" s="503"/>
      <c r="G45" s="276">
        <f>SUM(G38:G44)</f>
        <v>0</v>
      </c>
      <c r="H45" s="493"/>
      <c r="I45" s="494"/>
      <c r="J45" s="459"/>
      <c r="K45" s="460"/>
      <c r="L45" s="2"/>
    </row>
    <row r="46" spans="1:12" s="188" customFormat="1" ht="17.100000000000001" customHeight="1" x14ac:dyDescent="0.2">
      <c r="A46" s="206"/>
      <c r="B46" s="207" t="s">
        <v>201</v>
      </c>
      <c r="C46" s="208"/>
      <c r="D46" s="495" t="s">
        <v>132</v>
      </c>
      <c r="E46" s="496"/>
      <c r="F46" s="496"/>
      <c r="G46" s="209"/>
      <c r="H46" s="493"/>
      <c r="I46" s="494"/>
      <c r="J46" s="461"/>
      <c r="K46" s="462"/>
      <c r="L46" s="2"/>
    </row>
    <row r="47" spans="1:12" s="21" customFormat="1" ht="17.100000000000001" customHeight="1" x14ac:dyDescent="0.2">
      <c r="A47" s="240" t="s">
        <v>202</v>
      </c>
      <c r="B47" s="240" t="s">
        <v>203</v>
      </c>
      <c r="C47" s="240"/>
      <c r="D47" s="240" t="s">
        <v>251</v>
      </c>
      <c r="E47" s="20"/>
      <c r="F47" s="20"/>
      <c r="G47" s="20"/>
      <c r="H47" s="20"/>
      <c r="I47" s="20"/>
      <c r="J47" s="20"/>
      <c r="K47" s="20"/>
      <c r="L47" s="2"/>
    </row>
    <row r="48" spans="1:12" s="21" customFormat="1" ht="12" customHeight="1" x14ac:dyDescent="0.2">
      <c r="A48" s="20"/>
      <c r="B48" s="20"/>
      <c r="C48" s="20"/>
      <c r="D48" s="242" t="s">
        <v>252</v>
      </c>
      <c r="E48" s="20"/>
      <c r="F48" s="20"/>
      <c r="G48" s="20"/>
      <c r="H48" s="20"/>
      <c r="I48" s="20"/>
      <c r="J48" s="20"/>
      <c r="K48" s="20"/>
      <c r="L48" s="2"/>
    </row>
    <row r="49" spans="8:10" ht="17.100000000000001" customHeight="1" x14ac:dyDescent="0.2">
      <c r="H49" s="27"/>
      <c r="I49" s="27"/>
      <c r="J49" s="27"/>
    </row>
    <row r="50" spans="8:10" ht="17.100000000000001" customHeight="1" x14ac:dyDescent="0.2">
      <c r="H50" s="27"/>
      <c r="I50" s="27"/>
      <c r="J50" s="27"/>
    </row>
    <row r="51" spans="8:10" ht="17.100000000000001" customHeight="1" x14ac:dyDescent="0.2">
      <c r="H51" s="27"/>
      <c r="I51" s="27"/>
      <c r="J51" s="27"/>
    </row>
    <row r="52" spans="8:10" ht="17.100000000000001" customHeight="1" x14ac:dyDescent="0.2">
      <c r="H52" s="27"/>
      <c r="I52" s="27"/>
      <c r="J52" s="27"/>
    </row>
    <row r="53" spans="8:10" ht="17.100000000000001" customHeight="1" x14ac:dyDescent="0.2">
      <c r="H53" s="27"/>
      <c r="I53" s="27"/>
      <c r="J53" s="27"/>
    </row>
    <row r="54" spans="8:10" ht="17.100000000000001" customHeight="1" x14ac:dyDescent="0.2">
      <c r="H54" s="27"/>
      <c r="I54" s="27"/>
      <c r="J54" s="27"/>
    </row>
    <row r="55" spans="8:10" ht="17.100000000000001" customHeight="1" x14ac:dyDescent="0.2">
      <c r="H55" s="27"/>
      <c r="I55" s="27"/>
      <c r="J55" s="27"/>
    </row>
    <row r="56" spans="8:10" ht="17.100000000000001" customHeight="1" x14ac:dyDescent="0.2">
      <c r="H56" s="27"/>
      <c r="I56" s="27"/>
      <c r="J56" s="27"/>
    </row>
    <row r="57" spans="8:10" ht="17.100000000000001" customHeight="1" x14ac:dyDescent="0.2">
      <c r="H57" s="27"/>
      <c r="I57" s="27"/>
      <c r="J57" s="27"/>
    </row>
    <row r="58" spans="8:10" ht="17.100000000000001" customHeight="1" x14ac:dyDescent="0.2">
      <c r="H58" s="27"/>
      <c r="I58" s="27"/>
      <c r="J58" s="27"/>
    </row>
    <row r="59" spans="8:10" ht="17.100000000000001" customHeight="1" x14ac:dyDescent="0.2">
      <c r="H59" s="27"/>
      <c r="I59" s="27"/>
      <c r="J59" s="27"/>
    </row>
    <row r="60" spans="8:10" ht="17.100000000000001" customHeight="1" x14ac:dyDescent="0.2">
      <c r="H60" s="27"/>
      <c r="I60" s="27"/>
      <c r="J60" s="27"/>
    </row>
    <row r="61" spans="8:10" ht="17.100000000000001" customHeight="1" x14ac:dyDescent="0.2">
      <c r="H61" s="27"/>
      <c r="I61" s="27"/>
      <c r="J61" s="27"/>
    </row>
    <row r="62" spans="8:10" ht="17.100000000000001" customHeight="1" x14ac:dyDescent="0.2">
      <c r="H62" s="27"/>
      <c r="I62" s="27"/>
      <c r="J62" s="27"/>
    </row>
    <row r="63" spans="8:10" ht="17.100000000000001" customHeight="1" x14ac:dyDescent="0.2">
      <c r="H63" s="27"/>
      <c r="I63" s="27"/>
      <c r="J63" s="27"/>
    </row>
    <row r="64" spans="8:10" ht="17.100000000000001" customHeight="1" x14ac:dyDescent="0.2">
      <c r="H64" s="27"/>
      <c r="I64" s="27"/>
      <c r="J64" s="27"/>
    </row>
    <row r="65" spans="8:10" ht="17.100000000000001" customHeight="1" x14ac:dyDescent="0.2">
      <c r="H65" s="27"/>
      <c r="I65" s="27"/>
      <c r="J65" s="27"/>
    </row>
    <row r="66" spans="8:10" ht="17.100000000000001" customHeight="1" x14ac:dyDescent="0.2">
      <c r="H66" s="27"/>
      <c r="I66" s="27"/>
      <c r="J66" s="27"/>
    </row>
    <row r="67" spans="8:10" ht="17.100000000000001" customHeight="1" x14ac:dyDescent="0.2">
      <c r="H67" s="27"/>
      <c r="I67" s="27"/>
      <c r="J67" s="27"/>
    </row>
    <row r="68" spans="8:10" ht="17.100000000000001" customHeight="1" x14ac:dyDescent="0.2">
      <c r="H68" s="27"/>
      <c r="I68" s="27"/>
      <c r="J68" s="27"/>
    </row>
    <row r="69" spans="8:10" ht="17.100000000000001" customHeight="1" x14ac:dyDescent="0.2">
      <c r="H69" s="27"/>
      <c r="I69" s="27"/>
      <c r="J69" s="27"/>
    </row>
    <row r="70" spans="8:10" ht="17.100000000000001" customHeight="1" x14ac:dyDescent="0.2">
      <c r="H70" s="27"/>
      <c r="I70" s="27"/>
      <c r="J70" s="27"/>
    </row>
    <row r="71" spans="8:10" ht="17.100000000000001" customHeight="1" x14ac:dyDescent="0.2">
      <c r="H71" s="27"/>
      <c r="I71" s="27"/>
      <c r="J71" s="27"/>
    </row>
    <row r="72" spans="8:10" ht="17.100000000000001" customHeight="1" x14ac:dyDescent="0.2">
      <c r="H72" s="27"/>
      <c r="I72" s="27"/>
      <c r="J72" s="27"/>
    </row>
    <row r="73" spans="8:10" ht="17.100000000000001" customHeight="1" x14ac:dyDescent="0.2">
      <c r="H73" s="27"/>
      <c r="I73" s="27"/>
      <c r="J73" s="27"/>
    </row>
    <row r="74" spans="8:10" ht="17.100000000000001" customHeight="1" x14ac:dyDescent="0.2">
      <c r="H74" s="27"/>
      <c r="I74" s="27"/>
      <c r="J74" s="27"/>
    </row>
    <row r="75" spans="8:10" ht="17.100000000000001" customHeight="1" x14ac:dyDescent="0.2">
      <c r="H75" s="27"/>
      <c r="I75" s="27"/>
      <c r="J75" s="27"/>
    </row>
    <row r="76" spans="8:10" ht="17.100000000000001" customHeight="1" x14ac:dyDescent="0.2">
      <c r="H76" s="27"/>
      <c r="I76" s="27"/>
      <c r="J76" s="27"/>
    </row>
    <row r="77" spans="8:10" ht="17.100000000000001" customHeight="1" x14ac:dyDescent="0.2">
      <c r="H77" s="27"/>
      <c r="I77" s="27"/>
      <c r="J77" s="27"/>
    </row>
    <row r="78" spans="8:10" ht="17.100000000000001" customHeight="1" x14ac:dyDescent="0.2">
      <c r="H78" s="27"/>
      <c r="I78" s="27"/>
      <c r="J78" s="27"/>
    </row>
    <row r="79" spans="8:10" ht="17.100000000000001" customHeight="1" x14ac:dyDescent="0.2">
      <c r="H79" s="27"/>
      <c r="I79" s="27"/>
      <c r="J79" s="27"/>
    </row>
    <row r="80" spans="8:10" ht="17.100000000000001" customHeight="1" x14ac:dyDescent="0.2">
      <c r="H80" s="27"/>
      <c r="I80" s="27"/>
      <c r="J80" s="27"/>
    </row>
    <row r="81" spans="8:10" ht="17.100000000000001" customHeight="1" x14ac:dyDescent="0.2">
      <c r="H81" s="27"/>
      <c r="I81" s="27"/>
      <c r="J81" s="27"/>
    </row>
    <row r="82" spans="8:10" ht="17.100000000000001" customHeight="1" x14ac:dyDescent="0.2">
      <c r="H82" s="27"/>
      <c r="I82" s="27"/>
      <c r="J82" s="27"/>
    </row>
    <row r="83" spans="8:10" ht="17.100000000000001" customHeight="1" x14ac:dyDescent="0.2">
      <c r="H83" s="27"/>
      <c r="I83" s="27"/>
      <c r="J83" s="27"/>
    </row>
    <row r="84" spans="8:10" ht="17.100000000000001" customHeight="1" x14ac:dyDescent="0.2">
      <c r="H84" s="27"/>
      <c r="I84" s="27"/>
      <c r="J84" s="27"/>
    </row>
    <row r="85" spans="8:10" ht="17.100000000000001" customHeight="1" x14ac:dyDescent="0.2">
      <c r="H85" s="27"/>
      <c r="I85" s="27"/>
      <c r="J85" s="27"/>
    </row>
  </sheetData>
  <sheetProtection sheet="1" objects="1" scenarios="1"/>
  <mergeCells count="82">
    <mergeCell ref="D46:F46"/>
    <mergeCell ref="A12:H12"/>
    <mergeCell ref="D33:F33"/>
    <mergeCell ref="D34:F34"/>
    <mergeCell ref="D45:F45"/>
    <mergeCell ref="H45:I45"/>
    <mergeCell ref="H46:I46"/>
    <mergeCell ref="H43:I43"/>
    <mergeCell ref="H44:I44"/>
    <mergeCell ref="D43:F43"/>
    <mergeCell ref="D44:F44"/>
    <mergeCell ref="H33:I33"/>
    <mergeCell ref="H34:I34"/>
    <mergeCell ref="H39:I39"/>
    <mergeCell ref="H40:I40"/>
    <mergeCell ref="D39:F39"/>
    <mergeCell ref="D40:F40"/>
    <mergeCell ref="D41:F41"/>
    <mergeCell ref="D42:F42"/>
    <mergeCell ref="H28:I28"/>
    <mergeCell ref="H29:I29"/>
    <mergeCell ref="H41:I41"/>
    <mergeCell ref="H42:I42"/>
    <mergeCell ref="H30:I30"/>
    <mergeCell ref="H31:I31"/>
    <mergeCell ref="H32:I32"/>
    <mergeCell ref="H38:I38"/>
    <mergeCell ref="D30:F30"/>
    <mergeCell ref="D31:F31"/>
    <mergeCell ref="D32:F32"/>
    <mergeCell ref="D38:F38"/>
    <mergeCell ref="D37:F37"/>
    <mergeCell ref="D26:F26"/>
    <mergeCell ref="D27:F27"/>
    <mergeCell ref="D28:F28"/>
    <mergeCell ref="D29:F29"/>
    <mergeCell ref="D25:F25"/>
    <mergeCell ref="I2:K2"/>
    <mergeCell ref="H25:I25"/>
    <mergeCell ref="J25:K25"/>
    <mergeCell ref="I12:K12"/>
    <mergeCell ref="I11:K11"/>
    <mergeCell ref="J13:K13"/>
    <mergeCell ref="A13:H13"/>
    <mergeCell ref="I3:K3"/>
    <mergeCell ref="I4:K4"/>
    <mergeCell ref="I5:K5"/>
    <mergeCell ref="I6:K6"/>
    <mergeCell ref="J26:K26"/>
    <mergeCell ref="H18:I18"/>
    <mergeCell ref="J18:K18"/>
    <mergeCell ref="I7:K7"/>
    <mergeCell ref="I8:K8"/>
    <mergeCell ref="I9:K9"/>
    <mergeCell ref="I10:K10"/>
    <mergeCell ref="J27:K27"/>
    <mergeCell ref="H20:I20"/>
    <mergeCell ref="H21:I21"/>
    <mergeCell ref="J20:K20"/>
    <mergeCell ref="J21:K21"/>
    <mergeCell ref="H26:I26"/>
    <mergeCell ref="H27:I27"/>
    <mergeCell ref="J28:K28"/>
    <mergeCell ref="J29:K29"/>
    <mergeCell ref="J30:K30"/>
    <mergeCell ref="J31:K31"/>
    <mergeCell ref="J45:K45"/>
    <mergeCell ref="J46:K46"/>
    <mergeCell ref="J40:K40"/>
    <mergeCell ref="J41:K41"/>
    <mergeCell ref="J42:K42"/>
    <mergeCell ref="J43:K43"/>
    <mergeCell ref="A32:B32"/>
    <mergeCell ref="A44:B44"/>
    <mergeCell ref="J38:K38"/>
    <mergeCell ref="J39:K39"/>
    <mergeCell ref="J44:K44"/>
    <mergeCell ref="J32:K32"/>
    <mergeCell ref="J33:K33"/>
    <mergeCell ref="J34:K34"/>
    <mergeCell ref="H37:I37"/>
    <mergeCell ref="J37:K37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4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B76E-E778-4E26-941C-383904C200B8}">
  <sheetPr codeName="Tabelle27">
    <pageSetUpPr fitToPage="1"/>
  </sheetPr>
  <dimension ref="A1:I46"/>
  <sheetViews>
    <sheetView showZeros="0" zoomScaleNormal="100" zoomScaleSheetLayoutView="100" workbookViewId="0">
      <selection activeCell="A7" sqref="A7"/>
    </sheetView>
  </sheetViews>
  <sheetFormatPr baseColWidth="10" defaultRowHeight="17.100000000000001" customHeight="1" x14ac:dyDescent="0.2"/>
  <cols>
    <col min="1" max="1" width="4.42578125" style="2" customWidth="1"/>
    <col min="2" max="2" width="21.42578125" style="2" customWidth="1"/>
    <col min="3" max="3" width="7.5703125" style="2" customWidth="1"/>
    <col min="4" max="4" width="7.42578125" style="2" customWidth="1"/>
    <col min="5" max="5" width="15.85546875" style="2" customWidth="1"/>
    <col min="6" max="6" width="12.42578125" style="2" customWidth="1"/>
    <col min="7" max="7" width="15.5703125" style="2" customWidth="1"/>
    <col min="8" max="8" width="12.5703125" style="2" customWidth="1"/>
    <col min="9" max="16384" width="11.42578125" style="2"/>
  </cols>
  <sheetData>
    <row r="1" spans="1:9" ht="17.100000000000001" customHeight="1" x14ac:dyDescent="0.25">
      <c r="A1" s="504" t="s">
        <v>126</v>
      </c>
      <c r="B1" s="504"/>
      <c r="C1" s="504"/>
      <c r="D1" s="504"/>
      <c r="E1" s="504"/>
      <c r="F1" s="37"/>
      <c r="G1" s="37"/>
      <c r="H1" s="37"/>
    </row>
    <row r="2" spans="1:9" ht="3.95" customHeight="1" x14ac:dyDescent="0.2">
      <c r="A2" s="14"/>
      <c r="B2" s="1"/>
    </row>
    <row r="3" spans="1:9" ht="24.75" customHeight="1" x14ac:dyDescent="0.2">
      <c r="A3" s="508" t="s">
        <v>117</v>
      </c>
      <c r="B3" s="509"/>
      <c r="C3" s="505" t="s">
        <v>151</v>
      </c>
      <c r="D3" s="505" t="s">
        <v>118</v>
      </c>
      <c r="E3" s="505" t="s">
        <v>166</v>
      </c>
      <c r="F3" s="505" t="s">
        <v>135</v>
      </c>
      <c r="G3" s="505" t="s">
        <v>167</v>
      </c>
      <c r="H3" s="505" t="s">
        <v>136</v>
      </c>
      <c r="I3" s="7"/>
    </row>
    <row r="4" spans="1:9" ht="17.100000000000001" customHeight="1" x14ac:dyDescent="0.2">
      <c r="A4" s="510"/>
      <c r="B4" s="511"/>
      <c r="C4" s="506"/>
      <c r="D4" s="506"/>
      <c r="E4" s="506"/>
      <c r="F4" s="506"/>
      <c r="G4" s="506"/>
      <c r="H4" s="506"/>
      <c r="I4" s="7"/>
    </row>
    <row r="5" spans="1:9" ht="17.100000000000001" customHeight="1" x14ac:dyDescent="0.2">
      <c r="A5" s="510"/>
      <c r="B5" s="511"/>
      <c r="C5" s="506"/>
      <c r="D5" s="506"/>
      <c r="E5" s="506"/>
      <c r="F5" s="506"/>
      <c r="G5" s="506"/>
      <c r="H5" s="506"/>
      <c r="I5" s="7"/>
    </row>
    <row r="6" spans="1:9" ht="6" customHeight="1" x14ac:dyDescent="0.2">
      <c r="A6" s="512"/>
      <c r="B6" s="513"/>
      <c r="C6" s="507"/>
      <c r="D6" s="507"/>
      <c r="E6" s="507"/>
      <c r="F6" s="507"/>
      <c r="G6" s="507"/>
      <c r="H6" s="507"/>
      <c r="I6" s="7"/>
    </row>
    <row r="7" spans="1:9" ht="20.100000000000001" customHeight="1" x14ac:dyDescent="0.2">
      <c r="A7" s="289"/>
      <c r="B7" s="173" t="s">
        <v>139</v>
      </c>
      <c r="C7" s="167"/>
      <c r="D7" s="167"/>
      <c r="E7" s="165"/>
      <c r="F7" s="165"/>
      <c r="G7" s="165"/>
      <c r="H7" s="165"/>
      <c r="I7" s="7"/>
    </row>
    <row r="8" spans="1:9" ht="17.100000000000001" customHeight="1" x14ac:dyDescent="0.2">
      <c r="A8" s="289"/>
      <c r="B8" s="173" t="s">
        <v>139</v>
      </c>
      <c r="C8" s="167"/>
      <c r="D8" s="167"/>
      <c r="E8" s="165"/>
      <c r="F8" s="165"/>
      <c r="G8" s="165"/>
      <c r="H8" s="165"/>
      <c r="I8" s="7"/>
    </row>
    <row r="9" spans="1:9" ht="17.100000000000001" customHeight="1" x14ac:dyDescent="0.2">
      <c r="A9" s="289"/>
      <c r="B9" s="173" t="s">
        <v>139</v>
      </c>
      <c r="C9" s="167"/>
      <c r="D9" s="167"/>
      <c r="E9" s="165"/>
      <c r="F9" s="165"/>
      <c r="G9" s="165"/>
      <c r="H9" s="165"/>
      <c r="I9" s="16"/>
    </row>
    <row r="10" spans="1:9" ht="17.100000000000001" customHeight="1" x14ac:dyDescent="0.2">
      <c r="A10" s="289"/>
      <c r="B10" s="173" t="s">
        <v>139</v>
      </c>
      <c r="C10" s="167"/>
      <c r="D10" s="167"/>
      <c r="E10" s="165"/>
      <c r="F10" s="165"/>
      <c r="G10" s="165"/>
      <c r="H10" s="165"/>
      <c r="I10" s="7"/>
    </row>
    <row r="11" spans="1:9" ht="17.100000000000001" customHeight="1" x14ac:dyDescent="0.2">
      <c r="A11" s="289"/>
      <c r="B11" s="173" t="s">
        <v>139</v>
      </c>
      <c r="C11" s="167"/>
      <c r="D11" s="167"/>
      <c r="E11" s="165"/>
      <c r="F11" s="165"/>
      <c r="G11" s="165"/>
      <c r="H11" s="165"/>
      <c r="I11" s="122"/>
    </row>
    <row r="12" spans="1:9" ht="17.100000000000001" customHeight="1" x14ac:dyDescent="0.2">
      <c r="A12" s="289"/>
      <c r="B12" s="173" t="s">
        <v>139</v>
      </c>
      <c r="C12" s="167"/>
      <c r="D12" s="167"/>
      <c r="E12" s="165"/>
      <c r="F12" s="165"/>
      <c r="G12" s="165"/>
      <c r="H12" s="165"/>
      <c r="I12" s="7"/>
    </row>
    <row r="13" spans="1:9" ht="17.100000000000001" customHeight="1" thickBot="1" x14ac:dyDescent="0.25">
      <c r="A13" s="289"/>
      <c r="B13" s="173" t="s">
        <v>139</v>
      </c>
      <c r="C13" s="167"/>
      <c r="D13" s="167"/>
      <c r="E13" s="165"/>
      <c r="F13" s="165"/>
      <c r="G13" s="165"/>
      <c r="H13" s="165"/>
      <c r="I13" s="7"/>
    </row>
    <row r="14" spans="1:9" s="188" customFormat="1" ht="20.100000000000001" customHeight="1" thickBot="1" x14ac:dyDescent="0.25">
      <c r="A14" s="519" t="s">
        <v>119</v>
      </c>
      <c r="B14" s="520"/>
      <c r="C14" s="520"/>
      <c r="D14" s="279">
        <f>SUM(D7:D13)</f>
        <v>0</v>
      </c>
      <c r="E14" s="521"/>
      <c r="F14" s="522"/>
      <c r="G14" s="521"/>
      <c r="H14" s="523"/>
      <c r="I14" s="187"/>
    </row>
    <row r="15" spans="1:9" s="245" customFormat="1" ht="20.100000000000001" customHeight="1" thickBot="1" x14ac:dyDescent="0.25">
      <c r="A15" s="277" t="s">
        <v>253</v>
      </c>
      <c r="B15" s="278"/>
      <c r="C15" s="278"/>
      <c r="D15" s="280"/>
      <c r="E15" s="281">
        <f>(D7*E7+D8*E8+D9*E9+D10*E10+D11*E11+D12*E12+D13*E13)*12</f>
        <v>0</v>
      </c>
      <c r="F15" s="246" t="s">
        <v>121</v>
      </c>
      <c r="G15" s="281">
        <f>(D7*G7+D8*G8+D9*G9+D10*G10+D11*G11+D12*G12+D13*G13)*12</f>
        <v>0</v>
      </c>
      <c r="H15" s="247" t="s">
        <v>146</v>
      </c>
      <c r="I15" s="244"/>
    </row>
    <row r="16" spans="1:9" ht="17.100000000000001" customHeight="1" x14ac:dyDescent="0.2">
      <c r="A16" s="172"/>
      <c r="B16" s="11" t="s">
        <v>142</v>
      </c>
      <c r="C16" s="243"/>
      <c r="D16" s="287"/>
      <c r="E16" s="239"/>
      <c r="F16" s="239"/>
      <c r="G16" s="239"/>
      <c r="H16" s="239"/>
      <c r="I16" s="7"/>
    </row>
    <row r="17" spans="1:9" ht="17.100000000000001" customHeight="1" x14ac:dyDescent="0.2">
      <c r="A17" s="169"/>
      <c r="B17" s="173" t="s">
        <v>140</v>
      </c>
      <c r="C17" s="186"/>
      <c r="D17" s="288"/>
      <c r="E17" s="165"/>
      <c r="F17" s="165"/>
      <c r="G17" s="165"/>
      <c r="H17" s="165"/>
      <c r="I17" s="7"/>
    </row>
    <row r="18" spans="1:9" ht="17.100000000000001" customHeight="1" x14ac:dyDescent="0.2">
      <c r="A18" s="169"/>
      <c r="B18" s="174" t="s">
        <v>141</v>
      </c>
      <c r="C18" s="286"/>
      <c r="D18" s="288"/>
      <c r="E18" s="165"/>
      <c r="F18" s="165"/>
      <c r="G18" s="165"/>
      <c r="H18" s="165"/>
      <c r="I18" s="7"/>
    </row>
    <row r="19" spans="1:9" ht="17.100000000000001" customHeight="1" thickBot="1" x14ac:dyDescent="0.25">
      <c r="A19" s="169"/>
      <c r="B19" s="174" t="s">
        <v>141</v>
      </c>
      <c r="C19" s="167"/>
      <c r="D19" s="124"/>
      <c r="E19" s="165"/>
      <c r="F19" s="345"/>
      <c r="G19" s="165"/>
      <c r="H19" s="165"/>
      <c r="I19" s="7"/>
    </row>
    <row r="20" spans="1:9" s="192" customFormat="1" ht="20.100000000000001" customHeight="1" thickBot="1" x14ac:dyDescent="0.25">
      <c r="A20" s="524" t="s">
        <v>120</v>
      </c>
      <c r="B20" s="525"/>
      <c r="C20" s="525"/>
      <c r="D20" s="525"/>
      <c r="E20" s="276">
        <f>(E15/12+(A16*E16)+(A17*E17)+(A18*E18)+(A19*E19))*12</f>
        <v>0</v>
      </c>
      <c r="F20" s="189" t="s">
        <v>121</v>
      </c>
      <c r="G20" s="282">
        <f>(G15/12+(A16*G16)+(A17*G17)+(A18*G18)+(A19*G19))*12</f>
        <v>0</v>
      </c>
      <c r="H20" s="190" t="s">
        <v>146</v>
      </c>
      <c r="I20" s="191"/>
    </row>
    <row r="21" spans="1:9" ht="30" customHeight="1" thickBot="1" x14ac:dyDescent="0.25">
      <c r="A21" s="517" t="s">
        <v>274</v>
      </c>
      <c r="B21" s="518"/>
      <c r="C21" s="518"/>
      <c r="D21" s="518"/>
      <c r="E21" s="283" t="str">
        <f>IF(('Seite 4'!K4)&gt;0,'Seite 6'!E20/('Seite 4'!K4)*100,"")</f>
        <v/>
      </c>
      <c r="F21" s="248" t="s">
        <v>121</v>
      </c>
      <c r="G21" s="284" t="str">
        <f>IF(('Seite 4'!K4+'Seite 4'!K27)&gt;0,'Seite 6'!G20/('Seite 4'!K4+'Seite 4'!K27)*100,"")</f>
        <v/>
      </c>
      <c r="H21" s="249" t="s">
        <v>146</v>
      </c>
      <c r="I21" s="7"/>
    </row>
    <row r="22" spans="1:9" ht="17.100000000000001" customHeight="1" thickBot="1" x14ac:dyDescent="0.25">
      <c r="A22" s="16"/>
      <c r="B22" s="16"/>
      <c r="C22" s="16"/>
      <c r="D22" s="16"/>
      <c r="E22" s="94"/>
      <c r="F22" s="45"/>
      <c r="G22" s="94"/>
      <c r="H22" s="98"/>
      <c r="I22" s="7"/>
    </row>
    <row r="23" spans="1:9" s="188" customFormat="1" ht="21.95" customHeight="1" thickBot="1" x14ac:dyDescent="0.25">
      <c r="A23" s="514" t="s">
        <v>147</v>
      </c>
      <c r="B23" s="515"/>
      <c r="C23" s="515"/>
      <c r="D23" s="515"/>
      <c r="E23" s="515"/>
      <c r="F23" s="516"/>
      <c r="G23" s="285" t="str">
        <f>IF(('Seite 4'!K4+'Seite 4'!K27)&gt;0,'Seite 5'!I12/('Seite 4'!K4+'Seite 4'!K27)*100,"")</f>
        <v/>
      </c>
      <c r="H23" s="193" t="s">
        <v>143</v>
      </c>
      <c r="I23" s="187"/>
    </row>
    <row r="24" spans="1:9" ht="17.100000000000001" customHeight="1" x14ac:dyDescent="0.2">
      <c r="A24" s="21" t="s">
        <v>159</v>
      </c>
      <c r="B24" s="20" t="s">
        <v>160</v>
      </c>
      <c r="C24" s="7"/>
      <c r="D24" s="7"/>
      <c r="E24" s="7"/>
      <c r="F24" s="7"/>
      <c r="G24" s="7"/>
    </row>
    <row r="25" spans="1:9" ht="15" customHeight="1" x14ac:dyDescent="0.2"/>
    <row r="26" spans="1:9" s="44" customFormat="1" ht="15" customHeight="1" x14ac:dyDescent="0.2">
      <c r="A26" s="64" t="s">
        <v>161</v>
      </c>
      <c r="B26" s="64" t="s">
        <v>162</v>
      </c>
    </row>
    <row r="27" spans="1:9" s="44" customFormat="1" ht="15.95" customHeight="1" x14ac:dyDescent="0.2">
      <c r="B27" s="44" t="s">
        <v>9</v>
      </c>
    </row>
    <row r="28" spans="1:9" s="44" customFormat="1" ht="15.95" customHeight="1" x14ac:dyDescent="0.2">
      <c r="A28" s="162"/>
      <c r="B28" s="44" t="s">
        <v>187</v>
      </c>
    </row>
    <row r="29" spans="1:9" s="44" customFormat="1" ht="15.95" customHeight="1" x14ac:dyDescent="0.2">
      <c r="A29" s="162"/>
      <c r="B29" s="44" t="s">
        <v>188</v>
      </c>
    </row>
    <row r="30" spans="1:9" s="44" customFormat="1" ht="15.95" customHeight="1" x14ac:dyDescent="0.2">
      <c r="A30" s="162"/>
      <c r="B30" s="44" t="s">
        <v>189</v>
      </c>
    </row>
    <row r="31" spans="1:9" s="44" customFormat="1" ht="15.95" customHeight="1" x14ac:dyDescent="0.2">
      <c r="A31" s="162"/>
      <c r="B31" s="44" t="s">
        <v>190</v>
      </c>
    </row>
    <row r="32" spans="1:9" s="44" customFormat="1" ht="15.95" customHeight="1" x14ac:dyDescent="0.2">
      <c r="A32" s="162"/>
      <c r="B32" s="44" t="s">
        <v>191</v>
      </c>
    </row>
    <row r="33" spans="1:8" s="44" customFormat="1" ht="15.95" customHeight="1" x14ac:dyDescent="0.2">
      <c r="A33" s="162"/>
      <c r="B33" s="44" t="s">
        <v>192</v>
      </c>
    </row>
    <row r="34" spans="1:8" s="44" customFormat="1" ht="15.95" customHeight="1" x14ac:dyDescent="0.2">
      <c r="A34" s="162"/>
      <c r="B34" s="44" t="s">
        <v>193</v>
      </c>
    </row>
    <row r="35" spans="1:8" s="44" customFormat="1" ht="15.95" customHeight="1" x14ac:dyDescent="0.2">
      <c r="A35" s="162"/>
      <c r="B35" s="44" t="s">
        <v>194</v>
      </c>
    </row>
    <row r="36" spans="1:8" s="44" customFormat="1" ht="15.95" customHeight="1" x14ac:dyDescent="0.2">
      <c r="A36" s="162"/>
      <c r="B36" s="44" t="s">
        <v>195</v>
      </c>
    </row>
    <row r="37" spans="1:8" s="44" customFormat="1" ht="15.95" customHeight="1" x14ac:dyDescent="0.2">
      <c r="A37" s="162"/>
      <c r="B37" s="44" t="s">
        <v>196</v>
      </c>
    </row>
    <row r="38" spans="1:8" ht="8.1" customHeight="1" x14ac:dyDescent="0.2"/>
    <row r="39" spans="1:8" s="44" customFormat="1" ht="15.95" customHeight="1" x14ac:dyDescent="0.2">
      <c r="A39" s="91" t="s">
        <v>8</v>
      </c>
    </row>
    <row r="40" spans="1:8" s="44" customFormat="1" ht="15.95" customHeight="1" x14ac:dyDescent="0.2">
      <c r="A40" s="163"/>
      <c r="B40" s="44" t="s">
        <v>197</v>
      </c>
    </row>
    <row r="41" spans="1:8" s="44" customFormat="1" ht="15.95" customHeight="1" x14ac:dyDescent="0.2">
      <c r="A41" s="163"/>
      <c r="B41" s="44" t="s">
        <v>198</v>
      </c>
    </row>
    <row r="42" spans="1:8" s="44" customFormat="1" ht="15.95" customHeight="1" x14ac:dyDescent="0.2">
      <c r="A42" s="162"/>
      <c r="B42" s="44" t="s">
        <v>199</v>
      </c>
    </row>
    <row r="43" spans="1:8" ht="8.1" customHeight="1" x14ac:dyDescent="0.2"/>
    <row r="44" spans="1:8" s="44" customFormat="1" ht="15.95" customHeight="1" x14ac:dyDescent="0.2">
      <c r="A44" s="64" t="s">
        <v>6</v>
      </c>
    </row>
    <row r="45" spans="1:8" s="44" customFormat="1" ht="15.95" customHeight="1" x14ac:dyDescent="0.2">
      <c r="A45" s="162"/>
      <c r="B45" s="44" t="s">
        <v>200</v>
      </c>
      <c r="D45" s="67"/>
      <c r="E45" s="346"/>
      <c r="F45" s="346"/>
      <c r="G45" s="346"/>
      <c r="H45" s="346"/>
    </row>
    <row r="46" spans="1:8" ht="8.1" customHeight="1" x14ac:dyDescent="0.2"/>
  </sheetData>
  <sheetProtection sheet="1" objects="1" scenarios="1"/>
  <mergeCells count="13">
    <mergeCell ref="H3:H6"/>
    <mergeCell ref="A14:C14"/>
    <mergeCell ref="E14:H14"/>
    <mergeCell ref="F3:F6"/>
    <mergeCell ref="G3:G6"/>
    <mergeCell ref="A20:D20"/>
    <mergeCell ref="A1:E1"/>
    <mergeCell ref="C3:C6"/>
    <mergeCell ref="A3:B6"/>
    <mergeCell ref="D3:D6"/>
    <mergeCell ref="E3:E6"/>
    <mergeCell ref="A23:F23"/>
    <mergeCell ref="A21:D21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9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0</xdr:rowOff>
                  </from>
                  <to>
                    <xdr:col>1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0</xdr:rowOff>
                  </from>
                  <to>
                    <xdr:col>1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0</xdr:rowOff>
                  </from>
                  <to>
                    <xdr:col>1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0</xdr:rowOff>
                  </from>
                  <to>
                    <xdr:col>1</xdr:col>
                    <xdr:colOff>57150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31</xdr:row>
                    <xdr:rowOff>0</xdr:rowOff>
                  </from>
                  <to>
                    <xdr:col>1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32</xdr:row>
                    <xdr:rowOff>0</xdr:rowOff>
                  </from>
                  <to>
                    <xdr:col>1</xdr:col>
                    <xdr:colOff>57150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33</xdr:row>
                    <xdr:rowOff>0</xdr:rowOff>
                  </from>
                  <to>
                    <xdr:col>1</xdr:col>
                    <xdr:colOff>57150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0</xdr:rowOff>
                  </from>
                  <to>
                    <xdr:col>1</xdr:col>
                    <xdr:colOff>57150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35</xdr:row>
                    <xdr:rowOff>0</xdr:rowOff>
                  </from>
                  <to>
                    <xdr:col>1</xdr:col>
                    <xdr:colOff>57150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0</xdr:rowOff>
                  </from>
                  <to>
                    <xdr:col>1</xdr:col>
                    <xdr:colOff>57150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0</xdr:rowOff>
                  </from>
                  <to>
                    <xdr:col>1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0</xdr:rowOff>
                  </from>
                  <to>
                    <xdr:col>1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0</xdr:rowOff>
                  </from>
                  <to>
                    <xdr:col>1</xdr:col>
                    <xdr:colOff>57150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0</xdr:rowOff>
                  </from>
                  <to>
                    <xdr:col>1</xdr:col>
                    <xdr:colOff>57150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5598-A223-4B85-A907-7F90137A0255}">
  <sheetPr codeName="Tabelle18">
    <pageSetUpPr fitToPage="1"/>
  </sheetPr>
  <dimension ref="A1:H37"/>
  <sheetViews>
    <sheetView zoomScaleNormal="100" zoomScaleSheetLayoutView="100" workbookViewId="0">
      <selection activeCell="I6" sqref="I6:J6"/>
    </sheetView>
  </sheetViews>
  <sheetFormatPr baseColWidth="10" defaultRowHeight="15" customHeight="1" x14ac:dyDescent="0.2"/>
  <cols>
    <col min="1" max="1" width="5.140625" style="2" customWidth="1"/>
    <col min="2" max="2" width="4.7109375" style="2" customWidth="1"/>
    <col min="3" max="3" width="31.28515625" style="2" customWidth="1"/>
    <col min="4" max="4" width="6.140625" style="2" customWidth="1"/>
    <col min="5" max="5" width="19.7109375" style="2" customWidth="1"/>
    <col min="6" max="6" width="12.42578125" style="2" customWidth="1"/>
    <col min="7" max="7" width="14.85546875" style="2" customWidth="1"/>
    <col min="8" max="8" width="1" style="2" customWidth="1"/>
    <col min="9" max="16384" width="11.42578125" style="2"/>
  </cols>
  <sheetData>
    <row r="1" spans="1:8" ht="17.100000000000001" customHeight="1" x14ac:dyDescent="0.25">
      <c r="A1" s="504" t="s">
        <v>122</v>
      </c>
      <c r="B1" s="504"/>
      <c r="C1" s="504"/>
      <c r="D1" s="504"/>
    </row>
    <row r="2" spans="1:8" ht="6" customHeight="1" x14ac:dyDescent="0.2">
      <c r="A2" s="7"/>
      <c r="B2" s="7"/>
      <c r="C2" s="7"/>
      <c r="D2" s="7"/>
      <c r="E2" s="7"/>
      <c r="F2" s="7"/>
      <c r="G2" s="7"/>
      <c r="H2" s="10"/>
    </row>
    <row r="3" spans="1:8" ht="21" customHeight="1" x14ac:dyDescent="0.2">
      <c r="A3" s="212" t="s">
        <v>168</v>
      </c>
      <c r="B3" s="29"/>
      <c r="C3" s="4"/>
      <c r="D3" s="4"/>
      <c r="E3" s="4"/>
      <c r="F3" s="4"/>
      <c r="G3" s="4"/>
      <c r="H3" s="8"/>
    </row>
    <row r="4" spans="1:8" ht="15" customHeight="1" x14ac:dyDescent="0.2">
      <c r="A4" s="127"/>
      <c r="B4" s="215" t="s">
        <v>171</v>
      </c>
      <c r="C4" s="7"/>
      <c r="D4" s="7"/>
      <c r="E4" s="7"/>
      <c r="F4" s="7"/>
      <c r="G4" s="7"/>
      <c r="H4" s="8"/>
    </row>
    <row r="5" spans="1:8" ht="15" customHeight="1" x14ac:dyDescent="0.2">
      <c r="A5" s="127"/>
      <c r="B5" s="215" t="s">
        <v>172</v>
      </c>
      <c r="C5" s="7"/>
      <c r="D5" s="7"/>
      <c r="E5" s="7"/>
      <c r="F5" s="7"/>
      <c r="G5" s="7"/>
      <c r="H5" s="8"/>
    </row>
    <row r="6" spans="1:8" ht="15" customHeight="1" x14ac:dyDescent="0.2">
      <c r="A6" s="127"/>
      <c r="B6" s="216" t="s">
        <v>173</v>
      </c>
      <c r="C6" s="7"/>
      <c r="D6" s="7"/>
      <c r="E6" s="7"/>
      <c r="F6" s="7"/>
      <c r="G6" s="7"/>
      <c r="H6" s="8"/>
    </row>
    <row r="7" spans="1:8" ht="15" customHeight="1" x14ac:dyDescent="0.2">
      <c r="A7" s="127"/>
      <c r="B7" s="215" t="s">
        <v>174</v>
      </c>
      <c r="C7" s="7"/>
      <c r="D7" s="7"/>
      <c r="E7" s="7"/>
      <c r="F7" s="7"/>
      <c r="G7" s="7"/>
      <c r="H7" s="8"/>
    </row>
    <row r="8" spans="1:8" ht="15" customHeight="1" x14ac:dyDescent="0.2">
      <c r="A8" s="127"/>
      <c r="B8" s="216" t="s">
        <v>175</v>
      </c>
      <c r="C8" s="7"/>
      <c r="D8" s="7"/>
      <c r="E8" s="7"/>
      <c r="F8" s="7"/>
      <c r="G8" s="7"/>
      <c r="H8" s="8"/>
    </row>
    <row r="9" spans="1:8" ht="6.95" customHeight="1" x14ac:dyDescent="0.2">
      <c r="A9" s="6"/>
      <c r="B9" s="7"/>
      <c r="C9" s="7"/>
      <c r="D9" s="7"/>
      <c r="E9" s="7"/>
      <c r="F9" s="7"/>
      <c r="G9" s="7"/>
      <c r="H9" s="8"/>
    </row>
    <row r="10" spans="1:8" ht="15" customHeight="1" x14ac:dyDescent="0.2">
      <c r="A10" s="213" t="s">
        <v>169</v>
      </c>
      <c r="B10" s="18"/>
      <c r="C10" s="7"/>
      <c r="D10" s="7"/>
      <c r="E10" s="7"/>
      <c r="F10" s="7"/>
      <c r="G10" s="7"/>
      <c r="H10" s="8"/>
    </row>
    <row r="11" spans="1:8" ht="15" customHeight="1" x14ac:dyDescent="0.2">
      <c r="A11" s="127"/>
      <c r="B11" s="215" t="s">
        <v>176</v>
      </c>
      <c r="C11" s="7"/>
      <c r="D11" s="7"/>
      <c r="E11" s="7"/>
      <c r="F11" s="7"/>
      <c r="G11" s="7"/>
      <c r="H11" s="8"/>
    </row>
    <row r="12" spans="1:8" ht="15" customHeight="1" x14ac:dyDescent="0.2">
      <c r="A12" s="127"/>
      <c r="B12" s="215" t="s">
        <v>177</v>
      </c>
      <c r="C12" s="7"/>
      <c r="D12" s="7"/>
      <c r="E12" s="7"/>
      <c r="F12" s="7"/>
      <c r="G12" s="7"/>
      <c r="H12" s="8"/>
    </row>
    <row r="13" spans="1:8" ht="15" customHeight="1" x14ac:dyDescent="0.2">
      <c r="A13" s="127"/>
      <c r="B13" s="215" t="s">
        <v>178</v>
      </c>
      <c r="C13" s="7"/>
      <c r="D13" s="7"/>
      <c r="E13" s="7"/>
      <c r="F13" s="7"/>
      <c r="G13" s="7"/>
      <c r="H13" s="8"/>
    </row>
    <row r="14" spans="1:8" ht="15" customHeight="1" x14ac:dyDescent="0.2">
      <c r="A14" s="127"/>
      <c r="B14" s="216" t="s">
        <v>179</v>
      </c>
      <c r="C14" s="7"/>
      <c r="D14" s="7"/>
      <c r="E14" s="7"/>
      <c r="F14" s="7"/>
      <c r="G14" s="7"/>
      <c r="H14" s="8"/>
    </row>
    <row r="15" spans="1:8" ht="15" customHeight="1" x14ac:dyDescent="0.2">
      <c r="A15" s="127"/>
      <c r="B15" s="215" t="s">
        <v>180</v>
      </c>
      <c r="C15" s="7"/>
      <c r="D15" s="7"/>
      <c r="E15" s="7"/>
      <c r="F15" s="7"/>
      <c r="G15" s="7"/>
      <c r="H15" s="8"/>
    </row>
    <row r="16" spans="1:8" ht="15" customHeight="1" x14ac:dyDescent="0.2">
      <c r="A16" s="127"/>
      <c r="B16" s="216" t="s">
        <v>181</v>
      </c>
      <c r="C16" s="7"/>
      <c r="D16" s="7"/>
      <c r="E16" s="7"/>
      <c r="F16" s="7"/>
      <c r="G16" s="7"/>
      <c r="H16" s="8"/>
    </row>
    <row r="17" spans="1:8" ht="15" customHeight="1" x14ac:dyDescent="0.2">
      <c r="A17" s="127"/>
      <c r="B17" s="215" t="s">
        <v>289</v>
      </c>
      <c r="C17" s="7"/>
      <c r="D17" s="7"/>
      <c r="E17" s="7"/>
      <c r="F17" s="7"/>
      <c r="G17" s="7"/>
      <c r="H17" s="8"/>
    </row>
    <row r="18" spans="1:8" ht="15" customHeight="1" x14ac:dyDescent="0.2">
      <c r="A18" s="127"/>
      <c r="B18" s="215" t="s">
        <v>182</v>
      </c>
      <c r="C18" s="7"/>
      <c r="D18" s="7"/>
      <c r="E18" s="7"/>
      <c r="F18" s="7"/>
      <c r="G18" s="7"/>
      <c r="H18" s="8"/>
    </row>
    <row r="19" spans="1:8" ht="15" customHeight="1" x14ac:dyDescent="0.2">
      <c r="A19" s="127"/>
      <c r="B19" s="215" t="s">
        <v>183</v>
      </c>
      <c r="C19" s="7"/>
      <c r="D19" s="7"/>
      <c r="E19" s="7"/>
      <c r="F19" s="7"/>
      <c r="G19" s="7"/>
      <c r="H19" s="8"/>
    </row>
    <row r="20" spans="1:8" ht="15" customHeight="1" x14ac:dyDescent="0.2">
      <c r="A20" s="127"/>
      <c r="B20" s="215" t="s">
        <v>184</v>
      </c>
      <c r="C20" s="7"/>
      <c r="D20" s="7"/>
      <c r="E20" s="7"/>
      <c r="F20" s="7"/>
      <c r="G20" s="7"/>
      <c r="H20" s="8"/>
    </row>
    <row r="21" spans="1:8" ht="15" customHeight="1" x14ac:dyDescent="0.2">
      <c r="A21" s="127"/>
      <c r="B21" s="216" t="s">
        <v>185</v>
      </c>
      <c r="C21" s="7"/>
      <c r="D21" s="7"/>
      <c r="E21" s="7"/>
      <c r="F21" s="7"/>
      <c r="G21" s="7"/>
      <c r="H21" s="8"/>
    </row>
    <row r="22" spans="1:8" ht="15" customHeight="1" x14ac:dyDescent="0.2">
      <c r="A22" s="127"/>
      <c r="B22" s="216" t="s">
        <v>313</v>
      </c>
      <c r="C22" s="7"/>
      <c r="D22" s="7"/>
      <c r="E22" s="7"/>
      <c r="F22" s="7"/>
      <c r="G22" s="7"/>
      <c r="H22" s="8"/>
    </row>
    <row r="23" spans="1:8" ht="15" customHeight="1" x14ac:dyDescent="0.2">
      <c r="A23" s="127"/>
      <c r="B23" s="215" t="s">
        <v>186</v>
      </c>
      <c r="C23" s="7"/>
      <c r="D23" s="7"/>
      <c r="E23" s="527"/>
      <c r="F23" s="527"/>
      <c r="G23" s="527"/>
      <c r="H23" s="8"/>
    </row>
    <row r="24" spans="1:8" ht="6.95" customHeight="1" x14ac:dyDescent="0.2">
      <c r="A24" s="9"/>
      <c r="B24" s="10"/>
      <c r="C24" s="10"/>
      <c r="D24" s="10"/>
      <c r="E24" s="10"/>
      <c r="F24" s="10"/>
      <c r="G24" s="10"/>
      <c r="H24" s="11"/>
    </row>
    <row r="25" spans="1:8" ht="12.95" customHeight="1" x14ac:dyDescent="0.2">
      <c r="A25" s="7"/>
      <c r="B25" s="7"/>
      <c r="C25" s="7"/>
      <c r="D25" s="7"/>
      <c r="E25" s="7"/>
      <c r="F25" s="7"/>
      <c r="G25" s="7"/>
      <c r="H25" s="7"/>
    </row>
    <row r="26" spans="1:8" ht="15" customHeight="1" x14ac:dyDescent="0.2">
      <c r="A26" s="92" t="s">
        <v>170</v>
      </c>
      <c r="B26" s="7"/>
      <c r="C26" s="7"/>
      <c r="D26" s="7"/>
      <c r="E26" s="7"/>
      <c r="F26" s="7"/>
      <c r="G26" s="7"/>
      <c r="H26" s="7"/>
    </row>
    <row r="27" spans="1:8" ht="15" customHeight="1" x14ac:dyDescent="0.2">
      <c r="A27" s="10"/>
      <c r="B27" s="10"/>
      <c r="C27" s="10"/>
      <c r="D27" s="10"/>
      <c r="E27" s="10"/>
      <c r="F27" s="10"/>
      <c r="G27" s="10"/>
      <c r="H27" s="10"/>
    </row>
    <row r="28" spans="1:8" ht="15" customHeight="1" x14ac:dyDescent="0.2">
      <c r="A28" s="6"/>
      <c r="B28" s="7"/>
      <c r="C28" s="7"/>
      <c r="D28" s="7"/>
      <c r="E28" s="7"/>
      <c r="F28" s="7"/>
      <c r="G28" s="7"/>
      <c r="H28" s="8"/>
    </row>
    <row r="29" spans="1:8" ht="15" customHeight="1" x14ac:dyDescent="0.2">
      <c r="A29" s="6" t="s">
        <v>64</v>
      </c>
      <c r="B29" s="7"/>
      <c r="C29" s="7"/>
      <c r="D29" s="7"/>
      <c r="E29" s="7"/>
      <c r="F29" s="7"/>
      <c r="G29" s="7"/>
      <c r="H29" s="8"/>
    </row>
    <row r="30" spans="1:8" ht="13.5" customHeight="1" x14ac:dyDescent="0.2">
      <c r="A30" s="6" t="s">
        <v>62</v>
      </c>
      <c r="B30" s="7"/>
      <c r="C30" s="7"/>
      <c r="D30" s="7"/>
      <c r="E30" s="7"/>
      <c r="F30" s="7"/>
      <c r="G30" s="7"/>
      <c r="H30" s="8"/>
    </row>
    <row r="31" spans="1:8" ht="13.5" customHeight="1" x14ac:dyDescent="0.2">
      <c r="A31" s="6" t="s">
        <v>63</v>
      </c>
      <c r="B31" s="7"/>
      <c r="C31" s="7"/>
      <c r="D31" s="7"/>
      <c r="E31" s="7"/>
      <c r="F31" s="7"/>
      <c r="G31" s="7"/>
      <c r="H31" s="8"/>
    </row>
    <row r="32" spans="1:8" ht="15" customHeight="1" x14ac:dyDescent="0.2">
      <c r="A32" s="6"/>
      <c r="B32" s="7"/>
      <c r="C32" s="7"/>
      <c r="D32" s="7"/>
      <c r="E32" s="7"/>
      <c r="F32" s="7"/>
      <c r="G32" s="7"/>
      <c r="H32" s="8"/>
    </row>
    <row r="33" spans="1:8" ht="15" customHeight="1" x14ac:dyDescent="0.2">
      <c r="A33" s="6" t="s">
        <v>65</v>
      </c>
      <c r="B33" s="7"/>
      <c r="C33" s="7"/>
      <c r="D33" s="30"/>
      <c r="E33" s="30" t="s">
        <v>4</v>
      </c>
      <c r="F33" s="7"/>
      <c r="G33" s="7"/>
      <c r="H33" s="8"/>
    </row>
    <row r="34" spans="1:8" ht="60" customHeight="1" x14ac:dyDescent="0.2">
      <c r="A34" s="528"/>
      <c r="B34" s="529"/>
      <c r="C34" s="529"/>
      <c r="D34" s="7"/>
      <c r="E34" s="526"/>
      <c r="F34" s="526"/>
      <c r="G34" s="526"/>
      <c r="H34" s="8"/>
    </row>
    <row r="35" spans="1:8" ht="6" customHeight="1" x14ac:dyDescent="0.2">
      <c r="A35" s="9"/>
      <c r="B35" s="10"/>
      <c r="C35" s="10"/>
      <c r="D35" s="10"/>
      <c r="E35" s="10"/>
      <c r="F35" s="10"/>
      <c r="G35" s="10"/>
      <c r="H35" s="11"/>
    </row>
    <row r="36" spans="1:8" ht="14.1" customHeight="1" x14ac:dyDescent="0.2">
      <c r="A36" s="7"/>
      <c r="B36" s="7"/>
      <c r="C36" s="7"/>
      <c r="D36" s="7"/>
      <c r="E36" s="7"/>
      <c r="F36" s="7"/>
      <c r="G36" s="7"/>
    </row>
    <row r="37" spans="1:8" ht="15" customHeight="1" x14ac:dyDescent="0.2">
      <c r="A37" s="7"/>
      <c r="B37" s="7"/>
      <c r="C37" s="7"/>
      <c r="D37" s="7"/>
      <c r="E37" s="7"/>
      <c r="F37" s="7"/>
      <c r="G37" s="7"/>
    </row>
  </sheetData>
  <sheetProtection sheet="1"/>
  <mergeCells count="4">
    <mergeCell ref="A1:D1"/>
    <mergeCell ref="E34:G34"/>
    <mergeCell ref="E23:G23"/>
    <mergeCell ref="A34:C34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hbg&amp;R&amp;"Arial,Fett"Erneuerung / Umbau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3</xdr:row>
                    <xdr:rowOff>0</xdr:rowOff>
                  </from>
                  <to>
                    <xdr:col>0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4</xdr:row>
                    <xdr:rowOff>0</xdr:rowOff>
                  </from>
                  <to>
                    <xdr:col>0</xdr:col>
                    <xdr:colOff>333375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5</xdr:row>
                    <xdr:rowOff>0</xdr:rowOff>
                  </from>
                  <to>
                    <xdr:col>0</xdr:col>
                    <xdr:colOff>333375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0</xdr:rowOff>
                  </from>
                  <to>
                    <xdr:col>0</xdr:col>
                    <xdr:colOff>333375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0</xdr:rowOff>
                  </from>
                  <to>
                    <xdr:col>0</xdr:col>
                    <xdr:colOff>333375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0</xdr:rowOff>
                  </from>
                  <to>
                    <xdr:col>0</xdr:col>
                    <xdr:colOff>333375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0</xdr:rowOff>
                  </from>
                  <to>
                    <xdr:col>0</xdr:col>
                    <xdr:colOff>333375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0</xdr:rowOff>
                  </from>
                  <to>
                    <xdr:col>0</xdr:col>
                    <xdr:colOff>333375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0</xdr:rowOff>
                  </from>
                  <to>
                    <xdr:col>0</xdr:col>
                    <xdr:colOff>333375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0</xdr:rowOff>
                  </from>
                  <to>
                    <xdr:col>0</xdr:col>
                    <xdr:colOff>333375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0</xdr:rowOff>
                  </from>
                  <to>
                    <xdr:col>0</xdr:col>
                    <xdr:colOff>333375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0</xdr:rowOff>
                  </from>
                  <to>
                    <xdr:col>0</xdr:col>
                    <xdr:colOff>333375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16" name="Check Box 24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0</xdr:rowOff>
                  </from>
                  <to>
                    <xdr:col>0</xdr:col>
                    <xdr:colOff>333375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17" name="Check Box 30">
              <controlPr defaultSize="0" autoFill="0" autoLine="0" autoPict="0">
                <anchor moveWithCells="1">
                  <from>
                    <xdr:col>0</xdr:col>
                    <xdr:colOff>38100</xdr:colOff>
                    <xdr:row>7</xdr:row>
                    <xdr:rowOff>0</xdr:rowOff>
                  </from>
                  <to>
                    <xdr:col>0</xdr:col>
                    <xdr:colOff>333375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18" name="Check Box 41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0</xdr:rowOff>
                  </from>
                  <to>
                    <xdr:col>0</xdr:col>
                    <xdr:colOff>333375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19" name="Check Box 42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0</xdr:rowOff>
                  </from>
                  <to>
                    <xdr:col>0</xdr:col>
                    <xdr:colOff>333375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20" name="Check Box 43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0</xdr:rowOff>
                  </from>
                  <to>
                    <xdr:col>0</xdr:col>
                    <xdr:colOff>333375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21" name="Check Box 44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0</xdr:rowOff>
                  </from>
                  <to>
                    <xdr:col>0</xdr:col>
                    <xdr:colOff>333375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22" name="Check Box 45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0</xdr:rowOff>
                  </from>
                  <to>
                    <xdr:col>0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23" name="Check Box 46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0</xdr:rowOff>
                  </from>
                  <to>
                    <xdr:col>0</xdr:col>
                    <xdr:colOff>333375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24" name="Check Box 47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0</xdr:rowOff>
                  </from>
                  <to>
                    <xdr:col>0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Deckblatt</vt:lpstr>
      <vt:lpstr>Seite 1</vt:lpstr>
      <vt:lpstr>Seite 2</vt:lpstr>
      <vt:lpstr>Seite 3</vt:lpstr>
      <vt:lpstr>Seite 4</vt:lpstr>
      <vt:lpstr>Seite 5</vt:lpstr>
      <vt:lpstr>Seite 6</vt:lpstr>
      <vt:lpstr>Seite 7</vt:lpstr>
      <vt:lpstr>Deckblatt!Druckbereich</vt:lpstr>
      <vt:lpstr>'Seite 1'!Druckbereich</vt:lpstr>
      <vt:lpstr>'Seite 2'!Druckbereich</vt:lpstr>
      <vt:lpstr>'Seite 3'!Druckbereich</vt:lpstr>
      <vt:lpstr>'Seite 5'!Druckbereich</vt:lpstr>
      <vt:lpstr>'Seite 6'!Druckbereich</vt:lpstr>
      <vt:lpstr>'Seite 7'!Druckbereich</vt:lpstr>
      <vt:lpstr>Energiestandard_Erneuerung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Dutli</dc:creator>
  <cp:lastModifiedBy>Pulfer Stefan BWO</cp:lastModifiedBy>
  <cp:lastPrinted>2024-12-16T15:37:00Z</cp:lastPrinted>
  <dcterms:created xsi:type="dcterms:W3CDTF">2002-09-01T16:47:45Z</dcterms:created>
  <dcterms:modified xsi:type="dcterms:W3CDTF">2024-12-17T10:12:38Z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2024-12-17T10:12:38Z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9aa72958-c092-4e9d-85b5-edbc939859e8</vt:lpwstr>
  </property>
  <property fmtid="{D5CDD505-2E9C-101B-9397-08002B2CF9AE}" pid="8" name="MSIP_Label_245c3252-146d-46f3-8062-82cd8c8d7e7d_ContentBits">
    <vt:lpwstr>0</vt:lpwstr>
  </property>
</Properties>
</file>