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4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drawings/drawing5.xml" ContentType="application/vnd.openxmlformats-officedocument.drawing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DieseArbeitsmappe"/>
  <mc:AlternateContent xmlns:mc="http://schemas.openxmlformats.org/markup-compatibility/2006">
    <mc:Choice Requires="x15">
      <x15ac:absPath xmlns:x15ac="http://schemas.microsoft.com/office/spreadsheetml/2010/11/ac" url="M:\Org\BWO_O_POLGRUNDL\Website\BWO-Internet--DAM\DOKUMENTE\05_Wohnraumförderung\51_WFG\Formulare\Neu Feb 2025\"/>
    </mc:Choice>
  </mc:AlternateContent>
  <xr:revisionPtr revIDLastSave="0" documentId="8_{646D3498-7BFE-4115-B2B9-F5F5C8AD74B4}" xr6:coauthVersionLast="47" xr6:coauthVersionMax="47" xr10:uidLastSave="{00000000-0000-0000-0000-000000000000}"/>
  <workbookProtection lockStructure="1"/>
  <bookViews>
    <workbookView xWindow="-120" yWindow="-120" windowWidth="29040" windowHeight="15720" tabRatio="652" xr2:uid="{50B15E78-8BD4-4A97-A6B6-A043230DB0EF}"/>
  </bookViews>
  <sheets>
    <sheet name="Page de garde" sheetId="45" r:id="rId1"/>
    <sheet name="Pagina 1" sheetId="43" r:id="rId2"/>
    <sheet name="Pagina 2" sheetId="44" r:id="rId3"/>
    <sheet name="Pagina 3" sheetId="17" r:id="rId4"/>
    <sheet name="Pagina 4" sheetId="26" r:id="rId5"/>
    <sheet name="Pagina 5" sheetId="39" r:id="rId6"/>
    <sheet name="Pagina 6" sheetId="29" r:id="rId7"/>
    <sheet name="Pagina 7" sheetId="41" r:id="rId8"/>
  </sheets>
  <definedNames>
    <definedName name="_xlnm.Print_Area" localSheetId="0">'Page de garde'!$A$1:$E$32</definedName>
    <definedName name="_xlnm.Print_Area" localSheetId="1">'Pagina 1'!$A$1:$J$44</definedName>
    <definedName name="_xlnm.Print_Area" localSheetId="2">'Pagina 2'!$A$1:$J$46</definedName>
    <definedName name="_xlnm.Print_Area" localSheetId="3">'Pagina 3'!$A$1:$J$49</definedName>
    <definedName name="_xlnm.Print_Area" localSheetId="4">'Pagina 4'!$A$1:$M$48</definedName>
    <definedName name="_xlnm.Print_Area" localSheetId="5">'Pagina 5'!$A$1:$L$50</definedName>
    <definedName name="_xlnm.Print_Area" localSheetId="6">'Pagina 6'!$A$1:$K$46</definedName>
    <definedName name="_xlnm.Print_Area" localSheetId="7">'Pagina 7'!$A$1:$H$58</definedName>
    <definedName name="Standardenergetico_acquetrinn">'Pagina 3'!$K$22:$U$22</definedName>
    <definedName name="Z_AF651A68_4645_4362_AF8A_A7BC497B5912_.wvu.PrintArea" localSheetId="0" hidden="1">'Page de garde'!$A$1:$E$32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26" l="1"/>
  <c r="L32" i="26"/>
  <c r="L24" i="26"/>
  <c r="L8" i="26"/>
  <c r="L13" i="26"/>
  <c r="G37" i="29"/>
  <c r="L12" i="26"/>
  <c r="I29" i="26"/>
  <c r="L30" i="26"/>
  <c r="K3" i="39"/>
  <c r="K4" i="39"/>
  <c r="K5" i="39"/>
  <c r="G12" i="39"/>
  <c r="K12" i="39"/>
  <c r="G13" i="39"/>
  <c r="K13" i="39"/>
  <c r="G14" i="39"/>
  <c r="K14" i="39"/>
  <c r="K19" i="39"/>
  <c r="G15" i="39"/>
  <c r="K15" i="39"/>
  <c r="G16" i="39"/>
  <c r="K16" i="39"/>
  <c r="G17" i="39"/>
  <c r="K17" i="39"/>
  <c r="G18" i="39"/>
  <c r="K18" i="39"/>
  <c r="J35" i="39"/>
  <c r="D19" i="39"/>
  <c r="G19" i="39"/>
  <c r="K20" i="39"/>
  <c r="J33" i="39"/>
  <c r="J43" i="39"/>
  <c r="G21" i="39"/>
  <c r="K21" i="39"/>
  <c r="G22" i="39"/>
  <c r="K22" i="39"/>
  <c r="J34" i="39"/>
  <c r="K23" i="39"/>
  <c r="G11" i="29"/>
  <c r="G12" i="29"/>
  <c r="F30" i="29"/>
  <c r="G31" i="29"/>
  <c r="G36" i="29"/>
  <c r="I31" i="29"/>
  <c r="I36" i="29"/>
  <c r="J36" i="29"/>
  <c r="K33" i="39"/>
  <c r="H9" i="29"/>
  <c r="H4" i="29"/>
  <c r="H8" i="29"/>
  <c r="H5" i="29"/>
  <c r="H6" i="29"/>
  <c r="H7" i="29"/>
  <c r="H10" i="29"/>
  <c r="H11" i="29"/>
  <c r="L40" i="26"/>
  <c r="D23" i="39"/>
  <c r="G23" i="39"/>
  <c r="G39" i="29"/>
  <c r="L35" i="26"/>
  <c r="L41" i="26"/>
  <c r="E44" i="39"/>
  <c r="L44" i="26"/>
  <c r="I37" i="29"/>
  <c r="I39" i="29"/>
</calcChain>
</file>

<file path=xl/sharedStrings.xml><?xml version="1.0" encoding="utf-8"?>
<sst xmlns="http://schemas.openxmlformats.org/spreadsheetml/2006/main" count="397" uniqueCount="332">
  <si>
    <t>%</t>
  </si>
  <si>
    <t>./.</t>
  </si>
  <si>
    <t xml:space="preserve">   </t>
  </si>
  <si>
    <t xml:space="preserve">  </t>
  </si>
  <si>
    <t xml:space="preserve"> Fax</t>
  </si>
  <si>
    <t xml:space="preserve">        Fax</t>
  </si>
  <si>
    <t xml:space="preserve">     in  %</t>
  </si>
  <si>
    <r>
      <t xml:space="preserve"> m</t>
    </r>
    <r>
      <rPr>
        <vertAlign val="superscript"/>
        <sz val="10"/>
        <rFont val="Arial"/>
        <family val="2"/>
      </rPr>
      <t>2</t>
    </r>
  </si>
  <si>
    <r>
      <t xml:space="preserve"> </t>
    </r>
    <r>
      <rPr>
        <b/>
        <sz val="10"/>
        <rFont val="Arial"/>
        <family val="2"/>
      </rPr>
      <t>%</t>
    </r>
  </si>
  <si>
    <t xml:space="preserve"> Indirizzo</t>
  </si>
  <si>
    <t xml:space="preserve"> UFAB</t>
  </si>
  <si>
    <t xml:space="preserve"> Ufficio federale </t>
  </si>
  <si>
    <t xml:space="preserve"> delle abitazioni</t>
  </si>
  <si>
    <t xml:space="preserve"> Data ricevimento domanda (non compilare):</t>
  </si>
  <si>
    <t>1. TIPO DI ABITAZIONI</t>
  </si>
  <si>
    <t>Abitazioni in locazione</t>
  </si>
  <si>
    <t>Abitazioni per anziani e invalidi</t>
  </si>
  <si>
    <t>2.  COSTRUTTORE</t>
  </si>
  <si>
    <t>Dati amministrativi</t>
  </si>
  <si>
    <t xml:space="preserve"> Tel. uff.</t>
  </si>
  <si>
    <t xml:space="preserve"> Tel. priv.</t>
  </si>
  <si>
    <t xml:space="preserve"> Indirizzo e-mail</t>
  </si>
  <si>
    <r>
      <t xml:space="preserve"> </t>
    </r>
    <r>
      <rPr>
        <sz val="9"/>
        <rFont val="Arial"/>
        <family val="2"/>
      </rPr>
      <t>Nome e indirizzo</t>
    </r>
  </si>
  <si>
    <r>
      <t xml:space="preserve"> Indirizzo e</t>
    </r>
    <r>
      <rPr>
        <sz val="9"/>
        <rFont val="Arial"/>
        <family val="2"/>
      </rPr>
      <t>-mail</t>
    </r>
  </si>
  <si>
    <r>
      <t xml:space="preserve"> </t>
    </r>
    <r>
      <rPr>
        <sz val="9"/>
        <rFont val="Arial"/>
        <family val="2"/>
      </rPr>
      <t>(per informazioni)</t>
    </r>
  </si>
  <si>
    <t>Forma giuridica del costruttore di abitazioni di utilità pubblica</t>
  </si>
  <si>
    <t>Cooperativa</t>
  </si>
  <si>
    <t>Fondazione</t>
  </si>
  <si>
    <t>altra forma giuridica</t>
  </si>
  <si>
    <t>Organizzazione di diritto pubblico</t>
  </si>
  <si>
    <t>Altri dati</t>
  </si>
  <si>
    <t xml:space="preserve"> Data di costituzione:</t>
  </si>
  <si>
    <t xml:space="preserve"> Patrimonio immobiliare attuale</t>
  </si>
  <si>
    <t>Abitazioni</t>
  </si>
  <si>
    <t>Autorimesse / Posteggi coperti</t>
  </si>
  <si>
    <t>Terreni non edificati (terreni edificabili)</t>
  </si>
  <si>
    <t xml:space="preserve"> Dati finanziari secondo l'ultimo bilancio</t>
  </si>
  <si>
    <t>Interesse</t>
  </si>
  <si>
    <t xml:space="preserve">Capitale di partecipazione totale </t>
  </si>
  <si>
    <t>Capitale di partecipazione dei locatari</t>
  </si>
  <si>
    <t>Capitale della fondazione / capitale azionario</t>
  </si>
  <si>
    <t>Mutui dei locatari / mutui dei membri</t>
  </si>
  <si>
    <r>
      <t xml:space="preserve">Mutui degli artigiani / fondi bloccati </t>
    </r>
    <r>
      <rPr>
        <b/>
        <sz val="8"/>
        <rFont val="Arial"/>
        <family val="2"/>
      </rPr>
      <t>(</t>
    </r>
    <r>
      <rPr>
        <sz val="8"/>
        <rFont val="Arial"/>
        <family val="2"/>
      </rPr>
      <t>non più possibili per le nuove pratiche</t>
    </r>
    <r>
      <rPr>
        <b/>
        <sz val="8"/>
        <rFont val="Arial"/>
        <family val="2"/>
      </rPr>
      <t>)</t>
    </r>
  </si>
  <si>
    <t>Partecipazioni pubbliche nel capitale proprio:</t>
  </si>
  <si>
    <t xml:space="preserve">   Confederazione</t>
  </si>
  <si>
    <t xml:space="preserve">   Cantone</t>
  </si>
  <si>
    <t xml:space="preserve">   Comune</t>
  </si>
  <si>
    <t xml:space="preserve">   altri</t>
  </si>
  <si>
    <t>Riserve dichiarate</t>
  </si>
  <si>
    <t>Su richiesta va presentato un elenco dei finanziatori</t>
  </si>
  <si>
    <t>3.  IMMOBILE DA FINANZIARE</t>
  </si>
  <si>
    <t xml:space="preserve"> Breve descrizione del progetto:</t>
  </si>
  <si>
    <t>Specificità / particolarità (tipologia di abitazione / misure per il risparmio energetico, ecc.):</t>
  </si>
  <si>
    <t xml:space="preserve"> Fondo n.:</t>
  </si>
  <si>
    <t xml:space="preserve"> Ufficio del registro fondiario/indirizzo:</t>
  </si>
  <si>
    <t xml:space="preserve"> Servitù con influenza sul valore:</t>
  </si>
  <si>
    <t xml:space="preserve">      sì</t>
  </si>
  <si>
    <t xml:space="preserve">      no</t>
  </si>
  <si>
    <t xml:space="preserve"> se sì, quali:</t>
  </si>
  <si>
    <t xml:space="preserve"> Qualità dell'ubicazione: (fattori di disturbo)</t>
  </si>
  <si>
    <t xml:space="preserve"> Superficie del fondo (solo la superficie utile):</t>
  </si>
  <si>
    <t xml:space="preserve"> Numero degli edifici:</t>
  </si>
  <si>
    <t xml:space="preserve"> Inizio dei lavori:</t>
  </si>
  <si>
    <t xml:space="preserve"> Aiuti pubblici concessi o richiesti:</t>
  </si>
  <si>
    <t xml:space="preserve"> Aiuto federale LPrA</t>
  </si>
  <si>
    <t xml:space="preserve">      Tipo di aiuto:</t>
  </si>
  <si>
    <t xml:space="preserve"> Cantone: concesso / richiesto *</t>
  </si>
  <si>
    <t xml:space="preserve"> Comune: concesso / richiesto *</t>
  </si>
  <si>
    <t xml:space="preserve"> Progettista:</t>
  </si>
  <si>
    <r>
      <t xml:space="preserve"> </t>
    </r>
    <r>
      <rPr>
        <sz val="9"/>
        <rFont val="Arial"/>
        <family val="2"/>
      </rPr>
      <t>(Nome e indirizzo)</t>
    </r>
  </si>
  <si>
    <r>
      <t>Indirizzo e</t>
    </r>
    <r>
      <rPr>
        <sz val="9"/>
        <rFont val="Arial"/>
        <family val="2"/>
      </rPr>
      <t>-mail</t>
    </r>
  </si>
  <si>
    <t xml:space="preserve"> Anno di costruzione dell'edificio</t>
  </si>
  <si>
    <t xml:space="preserve"> Ultimazione dei lavori di rinnovo:</t>
  </si>
  <si>
    <t>Acquisto</t>
  </si>
  <si>
    <t xml:space="preserve"> Spese direttamente annesse all'acquisto dell'immobile</t>
  </si>
  <si>
    <t xml:space="preserve"> Costi globali di rinnovo</t>
  </si>
  <si>
    <t>Posteggi coperti / autorimesse</t>
  </si>
  <si>
    <t xml:space="preserve">  fr.</t>
  </si>
  <si>
    <t>Rinnovo</t>
  </si>
  <si>
    <t xml:space="preserve"> Costi di rinnovo secondo il CCC:</t>
  </si>
  <si>
    <t xml:space="preserve"> Totale costi di rinnovo delle abitazioni</t>
  </si>
  <si>
    <t xml:space="preserve"> di cui costi che creano un plusvalore</t>
  </si>
  <si>
    <t>Acquisto e rinnovo</t>
  </si>
  <si>
    <t xml:space="preserve"> Costi d'impianto delle abitazioni (derivanti dall'acquisto)</t>
  </si>
  <si>
    <t xml:space="preserve"> Totale costi derivanti dall'acquisto e dal rinnovo delle abitazioni</t>
  </si>
  <si>
    <t xml:space="preserve"> Valore del terreno:</t>
  </si>
  <si>
    <t xml:space="preserve"> Adeguamento del tasso d'interesse secondo il contratto sul diritto di superficie:</t>
  </si>
  <si>
    <r>
      <t xml:space="preserve">6.  FINANZIAMENTO </t>
    </r>
    <r>
      <rPr>
        <sz val="11"/>
        <rFont val="Arial"/>
        <family val="2"/>
      </rPr>
      <t>(dopo l'acquisto e il previsto consolidamento del credito per la trasformazione)</t>
    </r>
  </si>
  <si>
    <t xml:space="preserve"> Ipoteca</t>
  </si>
  <si>
    <t>di 1° grado</t>
  </si>
  <si>
    <t>di 2° grado</t>
  </si>
  <si>
    <t>di 3° grado</t>
  </si>
  <si>
    <t xml:space="preserve"> Mutuo FdR</t>
  </si>
  <si>
    <t xml:space="preserve"> Capitale proprio *    </t>
  </si>
  <si>
    <t>Quota del totale complessivo in %</t>
  </si>
  <si>
    <t>7. CALCOLO DEGLI ONERI</t>
  </si>
  <si>
    <t xml:space="preserve"> Interessi ipotecari / interessi sui mutui (ev. incluso il premio di fideiussione)</t>
  </si>
  <si>
    <t xml:space="preserve"> Interesse sul capitale proprio </t>
  </si>
  <si>
    <t xml:space="preserve"> Ammortamenti (ipoteca di 2° e 3° grado) *</t>
  </si>
  <si>
    <t xml:space="preserve"> Ammortamento mutuo dell'associazione mantello *</t>
  </si>
  <si>
    <t xml:space="preserve"> Costi d'esercizio (manutenzione/amministrazione/assicurazioni/imposte, ecc.)</t>
  </si>
  <si>
    <t xml:space="preserve"> Versamenti nel fondo di rinnovazione/ accantonamenti</t>
  </si>
  <si>
    <t xml:space="preserve"> Oneri in % dei costi globali d'impianto</t>
  </si>
  <si>
    <t>8. GARANZIA</t>
  </si>
  <si>
    <t>Titolo***</t>
  </si>
  <si>
    <t xml:space="preserve"> Possessore del pegno immobiliare  </t>
  </si>
  <si>
    <t xml:space="preserve"> Quota %</t>
  </si>
  <si>
    <t>Numero dei locali degli alloggi</t>
  </si>
  <si>
    <t>Numero degli alloggi</t>
  </si>
  <si>
    <t xml:space="preserve"> Totale numero degli alloggi</t>
  </si>
  <si>
    <t xml:space="preserve"> (preced.)</t>
  </si>
  <si>
    <t xml:space="preserve"> (nuovo)</t>
  </si>
  <si>
    <t xml:space="preserve"> Reddito annuo in % dei costi globali d'impianto</t>
  </si>
  <si>
    <t xml:space="preserve"> Onere in % dei costi globali d'impianto</t>
  </si>
  <si>
    <t>* prima della deduzione di eventuali sovvenzioni / contributi per locatari aventi diritto</t>
  </si>
  <si>
    <r>
      <t xml:space="preserve">** Composizione delle spese accessorie: </t>
    </r>
    <r>
      <rPr>
        <sz val="9"/>
        <rFont val="Arial"/>
        <family val="2"/>
      </rPr>
      <t>(barrare ciò che interessa)</t>
    </r>
  </si>
  <si>
    <t>riscaldamento</t>
  </si>
  <si>
    <t>acqua calda</t>
  </si>
  <si>
    <t>consumo di energia</t>
  </si>
  <si>
    <t>spese di portineria</t>
  </si>
  <si>
    <t>pulizia scale</t>
  </si>
  <si>
    <t>manutenzione del giardino</t>
  </si>
  <si>
    <t>oneri pubblici (imposte sugli immobili, contributi per l'illuminazione stradale, tasse di nettezza urbana)</t>
  </si>
  <si>
    <t>tasse per l'acqua potabile e per la depurazione delle acque di rifiuto</t>
  </si>
  <si>
    <t>collegamenti a radio e televisione</t>
  </si>
  <si>
    <t>premi di cooperative fideiussorie</t>
  </si>
  <si>
    <t>Costi d'esercizio di:</t>
  </si>
  <si>
    <t>riscaldamento e produzione acqua calda</t>
  </si>
  <si>
    <t>impianti collettivi</t>
  </si>
  <si>
    <t>ascensori</t>
  </si>
  <si>
    <t>altro:</t>
  </si>
  <si>
    <t>indicazioni dettagliate: (ad es. Spitex, ecc.)</t>
  </si>
  <si>
    <r>
      <t xml:space="preserve">10. ALLEGATI </t>
    </r>
    <r>
      <rPr>
        <sz val="11"/>
        <rFont val="Arial"/>
        <family val="2"/>
      </rPr>
      <t>(barrare ciò che interessa)</t>
    </r>
  </si>
  <si>
    <t>Allegati generali</t>
  </si>
  <si>
    <t xml:space="preserve">Bilancio e conto economico degli ultimi 3 anni contabili e rapporti dell'organo di controllo e il rapporto annuale </t>
  </si>
  <si>
    <t>Indicazioni sulla pianificazione finanziaria e di liquidità (businessplan)</t>
  </si>
  <si>
    <t>Elenco dei membri</t>
  </si>
  <si>
    <t>Allegati relativi all'immobile</t>
  </si>
  <si>
    <t>Piano catastale / piano di situazione</t>
  </si>
  <si>
    <t>Altri allegati o annotazioni:</t>
  </si>
  <si>
    <t xml:space="preserve">Autorizzazione edilizia (è possibile la spedizione successiva) </t>
  </si>
  <si>
    <t xml:space="preserve"> peggioramenti dal punto di vista economico-finanziario e/o relativi all'immobile.</t>
  </si>
  <si>
    <t xml:space="preserve"> Luogo e data:</t>
  </si>
  <si>
    <r>
      <t xml:space="preserve">3. IMMOBILE DA FINANZIARE </t>
    </r>
    <r>
      <rPr>
        <sz val="11"/>
        <rFont val="Arial"/>
        <family val="2"/>
      </rPr>
      <t>(continuazione)</t>
    </r>
  </si>
  <si>
    <t xml:space="preserve"> Anno di costruzione / stato dell'edificio prima del rinnovo:</t>
  </si>
  <si>
    <t xml:space="preserve"> Valore del terreno per m2 sup. utile lorda</t>
  </si>
  <si>
    <t xml:space="preserve"> UFAB (anticipazioni della riduzione di base)</t>
  </si>
  <si>
    <t xml:space="preserve">Descrizione della costruzione (allo stato attuale e del rinnovo) </t>
  </si>
  <si>
    <t xml:space="preserve"> Costi globali d'impianto</t>
  </si>
  <si>
    <t xml:space="preserve"> Garanzia dell'interesse di superficie (titolo):</t>
  </si>
  <si>
    <t xml:space="preserve"> Conferma:</t>
  </si>
  <si>
    <t xml:space="preserve"> Confermiamo che le indicazioni fornite corrispondono al vero e che dall'ultimo conto annuale non vi sono stati</t>
  </si>
  <si>
    <t xml:space="preserve"> Tasso e importo dell'interesse di superficie attuale (all'anno)</t>
  </si>
  <si>
    <t>Contratto preliminare di compravendita</t>
  </si>
  <si>
    <t xml:space="preserve"> (Costi di trapasso, spese notarili e relative al registro fondiario, costi per la costituzione delle</t>
  </si>
  <si>
    <t xml:space="preserve"> NPA/Città</t>
  </si>
  <si>
    <t xml:space="preserve"> Indirizzo, NPA/città:</t>
  </si>
  <si>
    <t xml:space="preserve"> cartelle ipotecarie, ecc.)</t>
  </si>
  <si>
    <r>
      <t>Finanziatore</t>
    </r>
    <r>
      <rPr>
        <sz val="8"/>
        <rFont val="Arial"/>
        <family val="2"/>
      </rPr>
      <t xml:space="preserve"> (nome e luogo)</t>
    </r>
  </si>
  <si>
    <t>Tasso d'interesse</t>
  </si>
  <si>
    <t xml:space="preserve">***  Indicazione del titolo:   </t>
  </si>
  <si>
    <t xml:space="preserve">Estratto attuale del registro di commercio  </t>
  </si>
  <si>
    <t>Estratto attuale del registro fondiario (non oltre i 6 mesi) con indicazione dei titoli ipotecari</t>
  </si>
  <si>
    <t xml:space="preserve"> Domande di mutui dal Fondo di rotazione</t>
  </si>
  <si>
    <t xml:space="preserve"> Domande di fideiussione</t>
  </si>
  <si>
    <t>I moduli debitamente compilati e la documentazione richiesta vanno trasmessi all'organizzazione competente.</t>
  </si>
  <si>
    <t xml:space="preserve">Domanda di mutuo dal Fondo di rotazione </t>
  </si>
  <si>
    <t>Altri:</t>
  </si>
  <si>
    <t>Società anonima / S.r.l.</t>
  </si>
  <si>
    <t>Case unifamiliari</t>
  </si>
  <si>
    <r>
      <t xml:space="preserve"> </t>
    </r>
    <r>
      <rPr>
        <b/>
        <u/>
        <sz val="10"/>
        <rFont val="Arial"/>
        <family val="2"/>
      </rPr>
      <t>Nome:</t>
    </r>
  </si>
  <si>
    <r>
      <t xml:space="preserve"> </t>
    </r>
    <r>
      <rPr>
        <b/>
        <u/>
        <sz val="10"/>
        <rFont val="Arial"/>
        <family val="2"/>
      </rPr>
      <t>Responsabile:</t>
    </r>
  </si>
  <si>
    <r>
      <t xml:space="preserve"> </t>
    </r>
    <r>
      <rPr>
        <b/>
        <u/>
        <sz val="10"/>
        <rFont val="Arial"/>
        <family val="2"/>
      </rPr>
      <t>Persona di contatto:</t>
    </r>
  </si>
  <si>
    <r>
      <t xml:space="preserve">Altri immobili </t>
    </r>
    <r>
      <rPr>
        <sz val="8"/>
        <rFont val="Arial"/>
        <family val="2"/>
      </rPr>
      <t>(uffici, locali commerciali, ecc.)</t>
    </r>
  </si>
  <si>
    <t xml:space="preserve"> Aiuto federale LCAP</t>
  </si>
  <si>
    <r>
      <t xml:space="preserve"> </t>
    </r>
    <r>
      <rPr>
        <sz val="10"/>
        <rFont val="Arial"/>
        <family val="2"/>
      </rPr>
      <t>In caso di aiuti LCAP concessi, data d'inizio dell'aiuto federale:</t>
    </r>
  </si>
  <si>
    <t xml:space="preserve"> Osservazioni:</t>
  </si>
  <si>
    <t>Contributi di terzi (ad.es. tutela beni monumentali, SvizzeraEnergia, ecc.)</t>
  </si>
  <si>
    <t xml:space="preserve"> Pos. 1, 4, 5 + 9 / lavori preliminari, lavori esterni,</t>
  </si>
  <si>
    <r>
      <t xml:space="preserve"> Pos. 2 / Edificio </t>
    </r>
    <r>
      <rPr>
        <sz val="10"/>
        <rFont val="Arial"/>
        <family val="2"/>
      </rPr>
      <t>(costi di rinnovo)</t>
    </r>
  </si>
  <si>
    <t>Contributi di terzi (ad es. tutela beni monumentali, SvizzeraEnergia, ecc.)</t>
  </si>
  <si>
    <t xml:space="preserve">       Tel. uff.</t>
  </si>
  <si>
    <t xml:space="preserve"> Costi d'impianto delle abitazioni</t>
  </si>
  <si>
    <r>
      <t>Altri immobili (locali commerciali, ecc.),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 </t>
    </r>
  </si>
  <si>
    <r>
      <t xml:space="preserve"> Prezzo d'acquisto dell'immobile </t>
    </r>
    <r>
      <rPr>
        <sz val="10"/>
        <rFont val="Arial"/>
        <family val="2"/>
      </rPr>
      <t xml:space="preserve">(secondo il contratto di compravendita o la bozza di </t>
    </r>
  </si>
  <si>
    <t xml:space="preserve"> contratto di compravendita)</t>
  </si>
  <si>
    <t>5.  DATI PER DIRITTO DI SUPERFICIE</t>
  </si>
  <si>
    <t xml:space="preserve"> Totale intermedio</t>
  </si>
  <si>
    <t xml:space="preserve"> Diritto di superficie</t>
  </si>
  <si>
    <t xml:space="preserve"> Totale complessivo</t>
  </si>
  <si>
    <t xml:space="preserve"> Importo dell'interesse di superficie</t>
  </si>
  <si>
    <t xml:space="preserve"> Ammortamento mutuo LCAP *</t>
  </si>
  <si>
    <t>*   senza diminuzione del valore dell'immobile (che di solito avviene al altezza dell'ammortamento delle ipoteche e dei mutui)</t>
  </si>
  <si>
    <t xml:space="preserve"> Oneri totali</t>
  </si>
  <si>
    <t>Statuti della cooperativa, della SA o della S.r.l., atto di fondazione (se non ancora inoltrati)</t>
  </si>
  <si>
    <t>Attuale specchio dei canoni di locazione (prima dell'acquisto)</t>
  </si>
  <si>
    <t xml:space="preserve">Preventivo dei costi, contratto di appalto generale o totale    </t>
  </si>
  <si>
    <t xml:space="preserve"> manutenzione molto buona</t>
  </si>
  <si>
    <t xml:space="preserve"> manutenzione buona</t>
  </si>
  <si>
    <t xml:space="preserve">   manutenzione discreta</t>
  </si>
  <si>
    <t xml:space="preserve">   manutenzione accumulata</t>
  </si>
  <si>
    <r>
      <t xml:space="preserve"> costi di costruzione accessori </t>
    </r>
    <r>
      <rPr>
        <sz val="8"/>
        <rFont val="Arial"/>
        <family val="2"/>
      </rPr>
      <t>(incluse le perdite di pigioni durante il periodo di costruzione)</t>
    </r>
    <r>
      <rPr>
        <b/>
        <sz val="10"/>
        <rFont val="Arial"/>
        <family val="2"/>
      </rPr>
      <t xml:space="preserve"> + </t>
    </r>
  </si>
  <si>
    <t xml:space="preserve"> equipaggiamento</t>
  </si>
  <si>
    <r>
      <t>Altri immobili (locali commerciali, ecc.), m</t>
    </r>
    <r>
      <rPr>
        <vertAlign val="superscript"/>
        <sz val="10"/>
        <rFont val="Arial"/>
        <family val="2"/>
      </rPr>
      <t>2</t>
    </r>
  </si>
  <si>
    <r>
      <t xml:space="preserve">9. SPECCHIO DEI CANONI DI LOCAZIONE </t>
    </r>
    <r>
      <rPr>
        <sz val="11"/>
        <rFont val="Arial"/>
        <family val="2"/>
      </rPr>
      <t>(in base ai costi)</t>
    </r>
  </si>
  <si>
    <r>
      <t>CIN</t>
    </r>
    <r>
      <rPr>
        <sz val="8"/>
        <rFont val="Arial"/>
        <family val="2"/>
      </rPr>
      <t xml:space="preserve"> (cartella ipotecaria nominativa), </t>
    </r>
    <r>
      <rPr>
        <b/>
        <sz val="8"/>
        <rFont val="Arial"/>
        <family val="2"/>
      </rPr>
      <t>CIP</t>
    </r>
    <r>
      <rPr>
        <sz val="8"/>
        <rFont val="Arial"/>
        <family val="2"/>
      </rPr>
      <t xml:space="preserve"> (cartella ipotecaria al portatore), </t>
    </r>
    <r>
      <rPr>
        <b/>
        <sz val="8"/>
        <rFont val="Arial"/>
        <family val="2"/>
      </rPr>
      <t>CINP</t>
    </r>
    <r>
      <rPr>
        <sz val="8"/>
        <rFont val="Arial"/>
        <family val="2"/>
      </rPr>
      <t xml:space="preserve"> (cartella ipotecaria a nome del </t>
    </r>
  </si>
  <si>
    <r>
      <t>proprietario)</t>
    </r>
    <r>
      <rPr>
        <b/>
        <sz val="8"/>
        <rFont val="Arial"/>
        <family val="2"/>
      </rPr>
      <t xml:space="preserve"> IC</t>
    </r>
    <r>
      <rPr>
        <sz val="8"/>
        <rFont val="Arial"/>
        <family val="2"/>
      </rPr>
      <t xml:space="preserve"> (ipoteca capitale), </t>
    </r>
    <r>
      <rPr>
        <b/>
        <sz val="8"/>
        <rFont val="Arial"/>
        <family val="2"/>
      </rPr>
      <t xml:space="preserve">IM </t>
    </r>
    <r>
      <rPr>
        <sz val="8"/>
        <rFont val="Arial"/>
        <family val="2"/>
      </rPr>
      <t xml:space="preserve">(ipoteca massimale), </t>
    </r>
    <r>
      <rPr>
        <b/>
        <sz val="8"/>
        <rFont val="Arial"/>
        <family val="2"/>
      </rPr>
      <t>DP</t>
    </r>
    <r>
      <rPr>
        <sz val="8"/>
        <rFont val="Arial"/>
        <family val="2"/>
      </rPr>
      <t xml:space="preserve"> (detenzione del pegno)</t>
    </r>
  </si>
  <si>
    <r>
      <t>9. SPECCHIO DEI CANONI DI LOCAZIONE</t>
    </r>
    <r>
      <rPr>
        <sz val="11"/>
        <rFont val="Arial"/>
        <family val="2"/>
      </rPr>
      <t xml:space="preserve"> (continuazione</t>
    </r>
    <r>
      <rPr>
        <b/>
        <sz val="11"/>
        <rFont val="Arial"/>
        <family val="2"/>
      </rPr>
      <t>)</t>
    </r>
  </si>
  <si>
    <t>Piani di costruzione 1:100, ev. 1:50 (piante, sezioni, facciate)</t>
  </si>
  <si>
    <t>Timbro e firme giuridicamente valide:</t>
  </si>
  <si>
    <t xml:space="preserve"> Mutuo di terzi</t>
  </si>
  <si>
    <t>Credito per la trasformazione / garanzia di finanziamento del mutuante / attestato del capitale proprio</t>
  </si>
  <si>
    <t>Attestato della assicurazione immobiliare</t>
  </si>
  <si>
    <t>capitale proprio</t>
  </si>
  <si>
    <t>grado</t>
  </si>
  <si>
    <t>locali</t>
  </si>
  <si>
    <t>autorimesse/posteggi coperti</t>
  </si>
  <si>
    <t>parcheggi all'aperto</t>
  </si>
  <si>
    <t>altri immobili in locazione</t>
  </si>
  <si>
    <t>Fr.</t>
  </si>
  <si>
    <t>Importo in Fr.</t>
  </si>
  <si>
    <t xml:space="preserve">        Fr.</t>
  </si>
  <si>
    <r>
      <t>4. COSTI</t>
    </r>
    <r>
      <rPr>
        <sz val="11"/>
        <rFont val="Arial"/>
        <family val="2"/>
      </rPr>
      <t xml:space="preserve"> (arrotondati a Fr. 1'000.-)</t>
    </r>
  </si>
  <si>
    <t xml:space="preserve"> Totale tasso annuo Fr.</t>
  </si>
  <si>
    <t xml:space="preserve"> m2 terreno edificabile a Fr.</t>
  </si>
  <si>
    <r>
      <t>Importo Fr</t>
    </r>
    <r>
      <rPr>
        <sz val="8"/>
        <rFont val="Arial"/>
        <family val="2"/>
      </rPr>
      <t>.</t>
    </r>
  </si>
  <si>
    <t>1° anno d'esercizio dopo il rinnovo in Fr.</t>
  </si>
  <si>
    <t xml:space="preserve"> Totale costi d'impianto Fr.</t>
  </si>
  <si>
    <r>
      <t xml:space="preserve"> </t>
    </r>
    <r>
      <rPr>
        <b/>
        <sz val="8"/>
        <rFont val="Arial"/>
        <family val="2"/>
      </rPr>
      <t>Importo nominale Fr.</t>
    </r>
  </si>
  <si>
    <t>Onere effettivo Fr.</t>
  </si>
  <si>
    <t xml:space="preserve"> Numero degli alloggi:</t>
  </si>
  <si>
    <t xml:space="preserve"> Valore di assicurazione</t>
  </si>
  <si>
    <t xml:space="preserve"> hypothécaire pour coopératives suisses</t>
  </si>
  <si>
    <t xml:space="preserve"> de construction et d'habitation</t>
  </si>
  <si>
    <t>Domanda di fideiussione CCH</t>
  </si>
  <si>
    <t>Importo Fr.</t>
  </si>
  <si>
    <t>Tasso</t>
  </si>
  <si>
    <t>Capitale proprio</t>
  </si>
  <si>
    <t xml:space="preserve"> Quota CCL</t>
  </si>
  <si>
    <t xml:space="preserve"> Mutuo LCAP</t>
  </si>
  <si>
    <t>Dettagli</t>
  </si>
  <si>
    <t>per esempio: quote sociali, prestiti obblig. o affittuario</t>
  </si>
  <si>
    <t>Parcheggi scoperti</t>
  </si>
  <si>
    <t>Se si effettuano domande per più finanziamenti per uno stesso immobile è necessario inviare la richiesta e la</t>
  </si>
  <si>
    <t>corrispondente documentazione completa ad ogni singola organizzazione separatamente.</t>
  </si>
  <si>
    <t xml:space="preserve">                         sì</t>
  </si>
  <si>
    <t xml:space="preserve">            no</t>
  </si>
  <si>
    <t>numero :</t>
  </si>
  <si>
    <r>
      <t>totale m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:</t>
    </r>
    <r>
      <rPr>
        <sz val="10"/>
        <color indexed="9"/>
        <rFont val="Arial"/>
        <family val="2"/>
      </rPr>
      <t>... .....</t>
    </r>
    <r>
      <rPr>
        <sz val="10"/>
        <rFont val="Arial"/>
        <family val="2"/>
      </rPr>
      <t xml:space="preserve">             </t>
    </r>
  </si>
  <si>
    <r>
      <t>totale m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:</t>
    </r>
    <r>
      <rPr>
        <sz val="10"/>
        <color indexed="9"/>
        <rFont val="Arial"/>
        <family val="2"/>
      </rPr>
      <t>.. ......</t>
    </r>
    <r>
      <rPr>
        <sz val="10"/>
        <rFont val="Arial"/>
        <family val="2"/>
      </rPr>
      <t xml:space="preserve">             </t>
    </r>
  </si>
  <si>
    <r>
      <t xml:space="preserve"> Immobile: </t>
    </r>
    <r>
      <rPr>
        <sz val="8"/>
        <rFont val="Arial"/>
        <family val="2"/>
      </rPr>
      <t>(tipo di edificio: casa plurifam. o unifam.)</t>
    </r>
  </si>
  <si>
    <t xml:space="preserve"> Data d'acquisto:</t>
  </si>
  <si>
    <r>
      <t xml:space="preserve"> </t>
    </r>
    <r>
      <rPr>
        <sz val="8"/>
        <rFont val="Arial"/>
        <family val="2"/>
      </rPr>
      <t>* barrare ciò che interessa</t>
    </r>
  </si>
  <si>
    <t>Pratica n.</t>
  </si>
  <si>
    <t xml:space="preserve">   manutenzione pessima</t>
  </si>
  <si>
    <t>a</t>
  </si>
  <si>
    <t xml:space="preserve"> m2                               a Fr.</t>
  </si>
  <si>
    <t>Importo tasso</t>
  </si>
  <si>
    <t>*   Il capitale proprio investito può essere rimunerato al massimo al tasso d'interesse per ipoteche di primo grado usuale del mercato. Dettagli:</t>
  </si>
  <si>
    <t>** di regola il 120% dell'ipoteca di 2° grado, con precedenza del 65% dei costi d'impianto.</t>
  </si>
  <si>
    <t>**  per locativi, solitamente il 3.00% dell'importo originario della fideiussione, pagabile in 10 rate annue.</t>
  </si>
  <si>
    <t xml:space="preserve"> Totale pigione annua netto</t>
  </si>
  <si>
    <t>** indicazioni dettagliate vedi prossima pagina</t>
  </si>
  <si>
    <t>(secondo gli art. 257a e 257b CO, l'art. 38 della legge che promuove la costruzione di abitazioni e l’accesso alla loro proprietà a l'art. 25 dell'ordinanza)</t>
  </si>
  <si>
    <r>
      <t>Nuove</t>
    </r>
    <r>
      <rPr>
        <b/>
        <sz val="8"/>
        <rFont val="Arial"/>
        <family val="2"/>
      </rPr>
      <t xml:space="preserve"> pigioni mensili netti* Fr. per alloggio</t>
    </r>
  </si>
  <si>
    <r>
      <t xml:space="preserve">Pigioni mensili netti </t>
    </r>
    <r>
      <rPr>
        <b/>
        <u/>
        <sz val="8"/>
        <rFont val="Arial"/>
        <family val="2"/>
      </rPr>
      <t>precedenti</t>
    </r>
    <r>
      <rPr>
        <b/>
        <sz val="8"/>
        <rFont val="Arial"/>
        <family val="2"/>
      </rPr>
      <t xml:space="preserve"> Fr. per alloggio</t>
    </r>
  </si>
  <si>
    <r>
      <t xml:space="preserve">Spese accessorie mensili ** </t>
    </r>
    <r>
      <rPr>
        <b/>
        <u/>
        <sz val="8"/>
        <rFont val="Arial"/>
        <family val="2"/>
      </rPr>
      <t>precedenti</t>
    </r>
    <r>
      <rPr>
        <b/>
        <sz val="8"/>
        <rFont val="Arial"/>
        <family val="2"/>
      </rPr>
      <t xml:space="preserve"> Fr. per alloggio</t>
    </r>
  </si>
  <si>
    <r>
      <t>Nuove</t>
    </r>
    <r>
      <rPr>
        <b/>
        <sz val="8"/>
        <rFont val="Arial"/>
        <family val="2"/>
      </rPr>
      <t xml:space="preserve"> spese accessorie mensili ** Fr. per alloggio</t>
    </r>
  </si>
  <si>
    <t>Stima del valore venale del mutuante</t>
  </si>
  <si>
    <t>Se necessario può essere richiesta una ulteriore documentazione!</t>
  </si>
  <si>
    <t xml:space="preserve"> Numero dei piani: (in più del pianterreno)</t>
  </si>
  <si>
    <r>
      <t>Superficie netta abitabile m</t>
    </r>
    <r>
      <rPr>
        <b/>
        <vertAlign val="superscript"/>
        <sz val="8"/>
        <rFont val="Arial"/>
        <family val="2"/>
      </rPr>
      <t>2</t>
    </r>
  </si>
  <si>
    <t xml:space="preserve"> Totale pigione annua degli alloggi</t>
  </si>
  <si>
    <r>
      <t xml:space="preserve"> 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a</t>
    </r>
  </si>
  <si>
    <r>
      <t xml:space="preserve">   Fr. /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SIA (costruzione completa)</t>
    </r>
  </si>
  <si>
    <t>www.bwo.admin.ch</t>
  </si>
  <si>
    <t xml:space="preserve"> </t>
  </si>
  <si>
    <t xml:space="preserve"> de Construction</t>
  </si>
  <si>
    <t>www.wohnen-schweiz.ch</t>
  </si>
  <si>
    <t>Tel.: 041 / 310 00 50</t>
  </si>
  <si>
    <t>c/o Zürcher Kantonalbank, Bahnhofstr. 9,</t>
  </si>
  <si>
    <t>Postfach, 8010 Zürich</t>
  </si>
  <si>
    <t>www.hbg-cch.ch</t>
  </si>
  <si>
    <t>Organizzazioni:</t>
  </si>
  <si>
    <t>LOG - Acquisto e rinnovo</t>
  </si>
  <si>
    <t>Modulo unico di domanda per le seguenti organizzazioni:</t>
  </si>
  <si>
    <t xml:space="preserve"> Domande di mutui dal Fondo di rotazione e fondo di solidarietà</t>
  </si>
  <si>
    <t>Contratto del diritto di superficie (se terreno in diritto di superficie) incluse aggiunte ed ultime fatture</t>
  </si>
  <si>
    <t>con indicazioni attuali</t>
  </si>
  <si>
    <t>Indirizzi:</t>
  </si>
  <si>
    <t>Obergrundstrasse 70</t>
  </si>
  <si>
    <t>cooperative d'abitazione svizzera</t>
  </si>
  <si>
    <t xml:space="preserve"> immobili d'utilità pubblica</t>
  </si>
  <si>
    <t>www.wbg-schweiz.ch</t>
  </si>
  <si>
    <t>di cooperative d'abitazione svizzera e WOHNEN SCHWEIZ</t>
  </si>
  <si>
    <t>Domanda di mutuo dal fondo di solidarietà di</t>
  </si>
  <si>
    <t>CHE</t>
  </si>
  <si>
    <t xml:space="preserve"> Numero d'identificazione delle imprese (IDI):</t>
  </si>
  <si>
    <t xml:space="preserve">       cooperative d'abitazione svizzera                                  WOHNEN SCHWEIZ                         </t>
  </si>
  <si>
    <t xml:space="preserve"> Identificatore federale degli edifici (EGID):</t>
  </si>
  <si>
    <t xml:space="preserve"> Il costruttore esercita la propria attività </t>
  </si>
  <si>
    <t xml:space="preserve"> nella regione del progetto:</t>
  </si>
  <si>
    <t xml:space="preserve"> Membro di:</t>
  </si>
  <si>
    <t xml:space="preserve">Tel.: 058 / 480 91 11 </t>
  </si>
  <si>
    <t xml:space="preserve"> cch  Société coop. de cautionnement</t>
  </si>
  <si>
    <t>Nessun standard particolare</t>
  </si>
  <si>
    <t xml:space="preserve">       CCL                                                                               cch</t>
  </si>
  <si>
    <t xml:space="preserve"> Fideiussione cch ** </t>
  </si>
  <si>
    <t xml:space="preserve"> Sottoscrizione di quote sociali cch **</t>
  </si>
  <si>
    <t xml:space="preserve"> Costruzione senza ostacoli:</t>
  </si>
  <si>
    <t>--- Si prega di effettuare una selezione ---</t>
  </si>
  <si>
    <t>LEA - Livello del certificazione "argento"</t>
  </si>
  <si>
    <t>LEA - Livello del certificazione "oro"</t>
  </si>
  <si>
    <t>LEA - Livello del certificazione "platino"</t>
  </si>
  <si>
    <t>Rapporto CECE Plus (obbligatorio se l'edificio ha più di 30 anni)</t>
  </si>
  <si>
    <t>Hallwylstrasse 4</t>
  </si>
  <si>
    <t>3003 Bern</t>
  </si>
  <si>
    <t xml:space="preserve"> LOGEMENT SUISSE</t>
  </si>
  <si>
    <t xml:space="preserve"> Cooperative d'abitazione Svizzera</t>
  </si>
  <si>
    <t xml:space="preserve"> Federazione dei committenti di</t>
  </si>
  <si>
    <t>Tel.: 044 / 362 42 40</t>
  </si>
  <si>
    <t>Tel.: 044 / 292 63 21</t>
  </si>
  <si>
    <t>Hofackerstrasse 32</t>
  </si>
  <si>
    <t>8032 Zürich</t>
  </si>
  <si>
    <t xml:space="preserve"> Fédération des Coopératives</t>
  </si>
  <si>
    <t>6003 Luzern</t>
  </si>
  <si>
    <t>Risanamento degli spazi interni</t>
  </si>
  <si>
    <t>Risanamento dell’involucro edilizio alla classe energetica CECE C o superiore</t>
  </si>
  <si>
    <t>Ammodernamento di sistema Minergie (Programma speciale)</t>
  </si>
  <si>
    <t>Risanamento dell’involucro edilizio alla classe energetica CECE B (Programma speciale)</t>
  </si>
  <si>
    <t xml:space="preserve"> Standard di sostenibilità (certificato):</t>
  </si>
  <si>
    <t>Promemoria "Concezione di abitazioni destinate agli anziani"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</si>
</sst>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8" formatCode="_ &quot;Fr.&quot;\ * #,##0_ ;_ &quot;Fr.&quot;\ * \-#,##0_ ;_ &quot;Fr.&quot;\ * &quot;-&quot;_ ;_ @_ "/>
    <numFmt numFmtId="169" formatCode="_ &quot;Fr.&quot;\ * #,##0.00_ ;_ &quot;Fr.&quot;\ * \-#,##0.00_ ;_ &quot;Fr.&quot;\ * &quot;-&quot;??_ ;_ @_ "/>
    <numFmt numFmtId="176" formatCode="_ &quot;Fr.&quot;\ * #,##0.0_ ;_ &quot;Fr.&quot;\ * \-#,##0.0_ ;_ &quot;Fr.&quot;\ * &quot;-&quot;??_ ;_ @_ "/>
    <numFmt numFmtId="177" formatCode="_ &quot;Fr.&quot;\ * #,##0_ ;_ &quot;Fr.&quot;\ * \-#,##0_ ;_ &quot;Fr.&quot;\ * &quot;-&quot;??_ ;_ @_ "/>
    <numFmt numFmtId="178" formatCode="\ #,##0.00\ &quot;%&quot;"/>
  </numFmts>
  <fonts count="38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b/>
      <sz val="12"/>
      <name val="Arial"/>
      <family val="2"/>
    </font>
    <font>
      <i/>
      <sz val="9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7"/>
      <name val="Arial"/>
      <family val="2"/>
    </font>
    <font>
      <sz val="11"/>
      <name val="Arial"/>
      <family val="2"/>
    </font>
    <font>
      <b/>
      <sz val="22"/>
      <color indexed="58"/>
      <name val="Arial Black"/>
      <family val="2"/>
    </font>
    <font>
      <u/>
      <sz val="10"/>
      <color indexed="12"/>
      <name val="Arial"/>
      <family val="2"/>
    </font>
    <font>
      <i/>
      <sz val="22"/>
      <name val="Arial"/>
      <family val="2"/>
    </font>
    <font>
      <sz val="10"/>
      <color indexed="9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b/>
      <sz val="6"/>
      <name val="Arial"/>
      <family val="2"/>
    </font>
    <font>
      <b/>
      <u/>
      <sz val="8"/>
      <name val="Arial"/>
      <family val="2"/>
    </font>
    <font>
      <b/>
      <vertAlign val="superscript"/>
      <sz val="8"/>
      <name val="Arial"/>
      <family val="2"/>
    </font>
    <font>
      <sz val="19"/>
      <name val="Arial"/>
      <family val="2"/>
    </font>
    <font>
      <b/>
      <sz val="18"/>
      <color indexed="8"/>
      <name val="Arial"/>
      <family val="2"/>
    </font>
    <font>
      <b/>
      <sz val="22"/>
      <color indexed="8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sz val="8"/>
      <color rgb="FFFF0000"/>
      <name val="Arial"/>
      <family val="2"/>
    </font>
    <font>
      <b/>
      <i/>
      <u/>
      <sz val="10"/>
      <color theme="0"/>
      <name val="Arial"/>
      <family val="2"/>
    </font>
    <font>
      <sz val="9"/>
      <color theme="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AFFFEA"/>
        <bgColor indexed="64"/>
      </patternFill>
    </fill>
    <fill>
      <patternFill patternType="solid">
        <fgColor rgb="FFFFD9E8"/>
        <bgColor indexed="64"/>
      </patternFill>
    </fill>
    <fill>
      <patternFill patternType="solid">
        <fgColor rgb="FFE38585"/>
        <bgColor indexed="64"/>
      </patternFill>
    </fill>
    <fill>
      <patternFill patternType="solid">
        <fgColor rgb="FFFFFF9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theme="1" tint="4.9989318521683403E-2"/>
      </top>
      <bottom/>
      <diagonal/>
    </border>
    <border>
      <left/>
      <right/>
      <top style="thin">
        <color theme="0" tint="-0.249977111117893"/>
      </top>
      <bottom/>
      <diagonal/>
    </border>
  </borders>
  <cellStyleXfs count="6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9" fontId="32" fillId="0" borderId="0" applyFont="0" applyFill="0" applyBorder="0" applyAlignment="0" applyProtection="0"/>
    <xf numFmtId="0" fontId="3" fillId="0" borderId="0"/>
  </cellStyleXfs>
  <cellXfs count="478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Border="1" applyAlignment="1">
      <alignment vertical="center"/>
    </xf>
    <xf numFmtId="0" fontId="1" fillId="0" borderId="0" xfId="0" quotePrefix="1" applyFont="1"/>
    <xf numFmtId="0" fontId="1" fillId="0" borderId="0" xfId="0" applyFont="1" applyFill="1" applyBorder="1" applyAlignment="1"/>
    <xf numFmtId="0" fontId="3" fillId="0" borderId="0" xfId="0" applyFont="1" applyFill="1" applyBorder="1"/>
    <xf numFmtId="0" fontId="4" fillId="0" borderId="0" xfId="0" applyFont="1" applyFill="1" applyBorder="1"/>
    <xf numFmtId="0" fontId="1" fillId="0" borderId="0" xfId="0" applyFont="1" applyBorder="1"/>
    <xf numFmtId="0" fontId="1" fillId="0" borderId="4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11" xfId="0" applyFont="1" applyBorder="1"/>
    <xf numFmtId="169" fontId="3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0" fontId="3" fillId="0" borderId="4" xfId="0" applyFont="1" applyFill="1" applyBorder="1"/>
    <xf numFmtId="0" fontId="3" fillId="0" borderId="6" xfId="0" applyFont="1" applyFill="1" applyBorder="1"/>
    <xf numFmtId="0" fontId="3" fillId="0" borderId="7" xfId="0" applyFont="1" applyFill="1" applyBorder="1"/>
    <xf numFmtId="0" fontId="1" fillId="0" borderId="4" xfId="0" applyFont="1" applyFill="1" applyBorder="1"/>
    <xf numFmtId="177" fontId="3" fillId="0" borderId="0" xfId="0" applyNumberFormat="1" applyFont="1" applyBorder="1"/>
    <xf numFmtId="177" fontId="3" fillId="0" borderId="7" xfId="0" applyNumberFormat="1" applyFont="1" applyBorder="1"/>
    <xf numFmtId="177" fontId="3" fillId="0" borderId="5" xfId="0" applyNumberFormat="1" applyFont="1" applyBorder="1"/>
    <xf numFmtId="177" fontId="3" fillId="0" borderId="8" xfId="0" applyNumberFormat="1" applyFont="1" applyBorder="1"/>
    <xf numFmtId="0" fontId="1" fillId="0" borderId="2" xfId="0" applyFont="1" applyBorder="1"/>
    <xf numFmtId="0" fontId="6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8" xfId="0" applyFont="1" applyFill="1" applyBorder="1"/>
    <xf numFmtId="0" fontId="3" fillId="0" borderId="5" xfId="0" applyFont="1" applyFill="1" applyBorder="1"/>
    <xf numFmtId="0" fontId="1" fillId="0" borderId="0" xfId="0" applyFont="1" applyFill="1" applyBorder="1"/>
    <xf numFmtId="0" fontId="3" fillId="0" borderId="7" xfId="0" applyFont="1" applyFill="1" applyBorder="1" applyAlignment="1">
      <alignment horizontal="right"/>
    </xf>
    <xf numFmtId="0" fontId="3" fillId="0" borderId="0" xfId="0" applyFont="1" applyFill="1"/>
    <xf numFmtId="0" fontId="2" fillId="0" borderId="7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3" xfId="0" applyFont="1" applyFill="1" applyBorder="1"/>
    <xf numFmtId="0" fontId="13" fillId="0" borderId="0" xfId="0" applyFont="1"/>
    <xf numFmtId="0" fontId="9" fillId="0" borderId="0" xfId="0" applyFont="1" applyBorder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3" fillId="0" borderId="7" xfId="0" applyFont="1" applyBorder="1" applyAlignment="1">
      <alignment vertical="center"/>
    </xf>
    <xf numFmtId="0" fontId="1" fillId="0" borderId="7" xfId="0" applyFont="1" applyBorder="1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0" fontId="1" fillId="0" borderId="1" xfId="0" applyFont="1" applyBorder="1"/>
    <xf numFmtId="0" fontId="3" fillId="0" borderId="2" xfId="0" applyFont="1" applyFill="1" applyBorder="1"/>
    <xf numFmtId="0" fontId="4" fillId="0" borderId="0" xfId="0" applyFont="1" applyBorder="1" applyAlignment="1">
      <alignment horizontal="right"/>
    </xf>
    <xf numFmtId="0" fontId="4" fillId="0" borderId="5" xfId="0" applyFont="1" applyBorder="1"/>
    <xf numFmtId="0" fontId="4" fillId="0" borderId="2" xfId="0" applyFont="1" applyBorder="1"/>
    <xf numFmtId="0" fontId="4" fillId="0" borderId="2" xfId="0" applyFont="1" applyBorder="1" applyAlignment="1">
      <alignment horizontal="right"/>
    </xf>
    <xf numFmtId="177" fontId="3" fillId="0" borderId="0" xfId="0" applyNumberFormat="1" applyFont="1" applyFill="1" applyBorder="1"/>
    <xf numFmtId="0" fontId="3" fillId="0" borderId="2" xfId="0" applyFont="1" applyBorder="1" applyAlignment="1">
      <alignment horizontal="left"/>
    </xf>
    <xf numFmtId="0" fontId="9" fillId="0" borderId="0" xfId="0" applyFont="1" applyBorder="1"/>
    <xf numFmtId="177" fontId="3" fillId="0" borderId="4" xfId="0" applyNumberFormat="1" applyFont="1" applyBorder="1"/>
    <xf numFmtId="177" fontId="1" fillId="0" borderId="0" xfId="0" applyNumberFormat="1" applyFont="1" applyBorder="1" applyAlignment="1">
      <alignment horizontal="center"/>
    </xf>
    <xf numFmtId="177" fontId="9" fillId="0" borderId="0" xfId="0" applyNumberFormat="1" applyFont="1" applyBorder="1"/>
    <xf numFmtId="177" fontId="1" fillId="0" borderId="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  <xf numFmtId="0" fontId="2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1" fillId="0" borderId="0" xfId="0" applyFont="1"/>
    <xf numFmtId="0" fontId="0" fillId="0" borderId="0" xfId="0" applyAlignment="1">
      <alignment vertical="center"/>
    </xf>
    <xf numFmtId="0" fontId="13" fillId="0" borderId="0" xfId="0" applyFont="1" applyFill="1" applyBorder="1"/>
    <xf numFmtId="0" fontId="13" fillId="0" borderId="0" xfId="0" applyFont="1" applyBorder="1"/>
    <xf numFmtId="0" fontId="6" fillId="0" borderId="9" xfId="0" applyFont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textRotation="90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right"/>
    </xf>
    <xf numFmtId="0" fontId="17" fillId="0" borderId="4" xfId="0" applyFont="1" applyBorder="1" applyAlignment="1">
      <alignment horizontal="left" vertical="center"/>
    </xf>
    <xf numFmtId="0" fontId="16" fillId="0" borderId="1" xfId="0" applyFont="1" applyBorder="1"/>
    <xf numFmtId="0" fontId="3" fillId="0" borderId="1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16" fillId="0" borderId="6" xfId="0" applyFont="1" applyBorder="1"/>
    <xf numFmtId="0" fontId="3" fillId="0" borderId="1" xfId="0" applyFont="1" applyFill="1" applyBorder="1"/>
    <xf numFmtId="0" fontId="3" fillId="0" borderId="4" xfId="0" applyFont="1" applyBorder="1" applyAlignment="1"/>
    <xf numFmtId="0" fontId="10" fillId="0" borderId="4" xfId="0" applyFont="1" applyBorder="1"/>
    <xf numFmtId="0" fontId="7" fillId="0" borderId="1" xfId="0" quotePrefix="1" applyFont="1" applyFill="1" applyBorder="1"/>
    <xf numFmtId="0" fontId="3" fillId="0" borderId="6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3" fillId="2" borderId="9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3" fillId="0" borderId="4" xfId="0" applyFont="1" applyFill="1" applyBorder="1" applyAlignment="1"/>
    <xf numFmtId="0" fontId="1" fillId="0" borderId="0" xfId="0" applyFont="1" applyBorder="1" applyAlignment="1">
      <alignment horizontal="right"/>
    </xf>
    <xf numFmtId="0" fontId="1" fillId="0" borderId="7" xfId="0" applyFont="1" applyFill="1" applyBorder="1" applyAlignment="1"/>
    <xf numFmtId="49" fontId="1" fillId="0" borderId="7" xfId="0" applyNumberFormat="1" applyFont="1" applyBorder="1" applyAlignment="1">
      <alignment horizontal="left" vertical="center"/>
    </xf>
    <xf numFmtId="177" fontId="3" fillId="0" borderId="2" xfId="0" applyNumberFormat="1" applyFont="1" applyBorder="1"/>
    <xf numFmtId="177" fontId="3" fillId="0" borderId="0" xfId="0" applyNumberFormat="1" applyFont="1" applyBorder="1" applyAlignment="1">
      <alignment horizontal="right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0" fontId="22" fillId="0" borderId="0" xfId="0" applyFont="1" applyAlignment="1">
      <alignment vertical="center"/>
    </xf>
    <xf numFmtId="0" fontId="4" fillId="0" borderId="4" xfId="0" quotePrefix="1" applyFont="1" applyFill="1" applyBorder="1" applyAlignment="1">
      <alignment vertical="top"/>
    </xf>
    <xf numFmtId="0" fontId="3" fillId="0" borderId="4" xfId="0" applyFont="1" applyFill="1" applyBorder="1" applyAlignment="1">
      <alignment vertical="top"/>
    </xf>
    <xf numFmtId="0" fontId="23" fillId="0" borderId="4" xfId="0" applyFont="1" applyBorder="1"/>
    <xf numFmtId="0" fontId="23" fillId="0" borderId="0" xfId="0" applyFont="1" applyBorder="1"/>
    <xf numFmtId="0" fontId="1" fillId="0" borderId="7" xfId="0" applyFont="1" applyFill="1" applyBorder="1" applyAlignment="1">
      <alignment vertical="center"/>
    </xf>
    <xf numFmtId="0" fontId="3" fillId="3" borderId="9" xfId="0" applyFont="1" applyFill="1" applyBorder="1"/>
    <xf numFmtId="0" fontId="10" fillId="0" borderId="1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0" fillId="0" borderId="0" xfId="0" applyFont="1" applyFill="1" applyBorder="1"/>
    <xf numFmtId="0" fontId="1" fillId="0" borderId="4" xfId="0" applyFont="1" applyBorder="1" applyAlignment="1">
      <alignment vertical="center"/>
    </xf>
    <xf numFmtId="0" fontId="10" fillId="4" borderId="6" xfId="0" applyFont="1" applyFill="1" applyBorder="1" applyAlignment="1">
      <alignment vertical="center"/>
    </xf>
    <xf numFmtId="0" fontId="3" fillId="4" borderId="7" xfId="0" applyFont="1" applyFill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2" fillId="5" borderId="4" xfId="0" applyFont="1" applyFill="1" applyBorder="1" applyAlignment="1" applyProtection="1">
      <alignment horizontal="left"/>
      <protection locked="0"/>
    </xf>
    <xf numFmtId="0" fontId="3" fillId="5" borderId="0" xfId="0" applyFont="1" applyFill="1" applyBorder="1" applyProtection="1">
      <protection locked="0"/>
    </xf>
    <xf numFmtId="0" fontId="3" fillId="5" borderId="4" xfId="0" applyFont="1" applyFill="1" applyBorder="1" applyProtection="1">
      <protection locked="0"/>
    </xf>
    <xf numFmtId="0" fontId="3" fillId="5" borderId="9" xfId="0" applyFont="1" applyFill="1" applyBorder="1"/>
    <xf numFmtId="0" fontId="3" fillId="5" borderId="0" xfId="0" applyFont="1" applyFill="1" applyBorder="1"/>
    <xf numFmtId="3" fontId="3" fillId="5" borderId="9" xfId="0" applyNumberFormat="1" applyFont="1" applyFill="1" applyBorder="1" applyProtection="1">
      <protection locked="0"/>
    </xf>
    <xf numFmtId="3" fontId="3" fillId="5" borderId="7" xfId="0" applyNumberFormat="1" applyFont="1" applyFill="1" applyBorder="1" applyProtection="1">
      <protection locked="0"/>
    </xf>
    <xf numFmtId="3" fontId="3" fillId="5" borderId="0" xfId="0" applyNumberFormat="1" applyFont="1" applyFill="1" applyBorder="1" applyProtection="1">
      <protection locked="0"/>
    </xf>
    <xf numFmtId="2" fontId="3" fillId="5" borderId="9" xfId="0" applyNumberFormat="1" applyFont="1" applyFill="1" applyBorder="1" applyProtection="1">
      <protection locked="0"/>
    </xf>
    <xf numFmtId="2" fontId="3" fillId="5" borderId="7" xfId="0" applyNumberFormat="1" applyFont="1" applyFill="1" applyBorder="1" applyProtection="1">
      <protection locked="0"/>
    </xf>
    <xf numFmtId="2" fontId="3" fillId="5" borderId="0" xfId="0" applyNumberFormat="1" applyFont="1" applyFill="1" applyBorder="1" applyProtection="1">
      <protection locked="0"/>
    </xf>
    <xf numFmtId="0" fontId="3" fillId="5" borderId="9" xfId="0" applyFont="1" applyFill="1" applyBorder="1" applyProtection="1">
      <protection locked="0"/>
    </xf>
    <xf numFmtId="0" fontId="3" fillId="5" borderId="7" xfId="0" applyFont="1" applyFill="1" applyBorder="1" applyProtection="1">
      <protection locked="0"/>
    </xf>
    <xf numFmtId="168" fontId="3" fillId="0" borderId="0" xfId="0" applyNumberFormat="1" applyFont="1" applyBorder="1"/>
    <xf numFmtId="168" fontId="3" fillId="0" borderId="7" xfId="0" applyNumberFormat="1" applyFont="1" applyBorder="1"/>
    <xf numFmtId="2" fontId="3" fillId="5" borderId="13" xfId="0" applyNumberFormat="1" applyFont="1" applyFill="1" applyBorder="1" applyProtection="1">
      <protection locked="0"/>
    </xf>
    <xf numFmtId="0" fontId="3" fillId="4" borderId="14" xfId="0" applyFont="1" applyFill="1" applyBorder="1" applyAlignment="1"/>
    <xf numFmtId="0" fontId="3" fillId="0" borderId="14" xfId="0" applyFont="1" applyFill="1" applyBorder="1" applyAlignment="1">
      <alignment horizontal="center"/>
    </xf>
    <xf numFmtId="2" fontId="3" fillId="2" borderId="13" xfId="0" applyNumberFormat="1" applyFont="1" applyFill="1" applyBorder="1"/>
    <xf numFmtId="10" fontId="3" fillId="5" borderId="15" xfId="0" applyNumberFormat="1" applyFont="1" applyFill="1" applyBorder="1" applyProtection="1">
      <protection locked="0"/>
    </xf>
    <xf numFmtId="168" fontId="3" fillId="0" borderId="6" xfId="0" applyNumberFormat="1" applyFont="1" applyBorder="1" applyAlignment="1">
      <alignment horizontal="left"/>
    </xf>
    <xf numFmtId="168" fontId="3" fillId="0" borderId="8" xfId="0" applyNumberFormat="1" applyFont="1" applyBorder="1" applyAlignment="1">
      <alignment horizontal="left"/>
    </xf>
    <xf numFmtId="0" fontId="3" fillId="0" borderId="16" xfId="0" applyFont="1" applyFill="1" applyBorder="1"/>
    <xf numFmtId="0" fontId="3" fillId="0" borderId="11" xfId="0" quotePrefix="1" applyFont="1" applyBorder="1"/>
    <xf numFmtId="0" fontId="3" fillId="0" borderId="10" xfId="0" quotePrefix="1" applyFont="1" applyBorder="1"/>
    <xf numFmtId="1" fontId="3" fillId="2" borderId="13" xfId="0" applyNumberFormat="1" applyFont="1" applyFill="1" applyBorder="1"/>
    <xf numFmtId="0" fontId="3" fillId="5" borderId="4" xfId="0" quotePrefix="1" applyFont="1" applyFill="1" applyBorder="1" applyProtection="1">
      <protection locked="0"/>
    </xf>
    <xf numFmtId="0" fontId="9" fillId="5" borderId="12" xfId="0" applyFont="1" applyFill="1" applyBorder="1" applyProtection="1">
      <protection locked="0"/>
    </xf>
    <xf numFmtId="0" fontId="3" fillId="5" borderId="17" xfId="0" applyFont="1" applyFill="1" applyBorder="1" applyProtection="1">
      <protection locked="0"/>
    </xf>
    <xf numFmtId="0" fontId="3" fillId="5" borderId="6" xfId="0" applyFont="1" applyFill="1" applyBorder="1" applyProtection="1">
      <protection locked="0"/>
    </xf>
    <xf numFmtId="0" fontId="3" fillId="5" borderId="12" xfId="0" applyFont="1" applyFill="1" applyBorder="1" applyProtection="1">
      <protection locked="0"/>
    </xf>
    <xf numFmtId="0" fontId="3" fillId="5" borderId="1" xfId="0" applyFont="1" applyFill="1" applyBorder="1" applyAlignment="1" applyProtection="1">
      <alignment horizontal="left"/>
      <protection locked="0"/>
    </xf>
    <xf numFmtId="0" fontId="3" fillId="5" borderId="4" xfId="0" applyFont="1" applyFill="1" applyBorder="1" applyAlignment="1" applyProtection="1">
      <alignment horizontal="left"/>
      <protection locked="0"/>
    </xf>
    <xf numFmtId="0" fontId="3" fillId="5" borderId="6" xfId="0" applyFont="1" applyFill="1" applyBorder="1" applyAlignment="1" applyProtection="1">
      <alignment horizontal="left" vertical="center"/>
      <protection locked="0"/>
    </xf>
    <xf numFmtId="2" fontId="3" fillId="5" borderId="3" xfId="0" applyNumberFormat="1" applyFont="1" applyFill="1" applyBorder="1" applyProtection="1">
      <protection locked="0"/>
    </xf>
    <xf numFmtId="1" fontId="3" fillId="5" borderId="3" xfId="0" applyNumberFormat="1" applyFont="1" applyFill="1" applyBorder="1" applyProtection="1">
      <protection locked="0"/>
    </xf>
    <xf numFmtId="2" fontId="3" fillId="5" borderId="5" xfId="0" applyNumberFormat="1" applyFont="1" applyFill="1" applyBorder="1" applyProtection="1">
      <protection locked="0"/>
    </xf>
    <xf numFmtId="1" fontId="3" fillId="5" borderId="5" xfId="0" applyNumberFormat="1" applyFont="1" applyFill="1" applyBorder="1" applyProtection="1">
      <protection locked="0"/>
    </xf>
    <xf numFmtId="0" fontId="13" fillId="5" borderId="0" xfId="0" applyFont="1" applyFill="1" applyProtection="1">
      <protection locked="0"/>
    </xf>
    <xf numFmtId="0" fontId="4" fillId="5" borderId="0" xfId="0" applyFont="1" applyFill="1" applyProtection="1">
      <protection locked="0"/>
    </xf>
    <xf numFmtId="0" fontId="3" fillId="5" borderId="5" xfId="0" applyFont="1" applyFill="1" applyBorder="1" applyProtection="1">
      <protection locked="0"/>
    </xf>
    <xf numFmtId="0" fontId="3" fillId="5" borderId="8" xfId="0" applyFont="1" applyFill="1" applyBorder="1" applyProtection="1">
      <protection locked="0"/>
    </xf>
    <xf numFmtId="177" fontId="3" fillId="0" borderId="1" xfId="0" applyNumberFormat="1" applyFont="1" applyBorder="1" applyAlignment="1"/>
    <xf numFmtId="177" fontId="3" fillId="0" borderId="4" xfId="0" applyNumberFormat="1" applyFont="1" applyBorder="1" applyAlignment="1"/>
    <xf numFmtId="168" fontId="3" fillId="0" borderId="18" xfId="0" applyNumberFormat="1" applyFont="1" applyBorder="1"/>
    <xf numFmtId="168" fontId="3" fillId="0" borderId="0" xfId="0" applyNumberFormat="1" applyFont="1" applyFill="1" applyBorder="1"/>
    <xf numFmtId="176" fontId="3" fillId="0" borderId="18" xfId="0" applyNumberFormat="1" applyFont="1" applyBorder="1"/>
    <xf numFmtId="0" fontId="3" fillId="0" borderId="4" xfId="0" applyFont="1" applyBorder="1" applyAlignment="1">
      <alignment horizontal="right"/>
    </xf>
    <xf numFmtId="177" fontId="3" fillId="0" borderId="18" xfId="0" applyNumberFormat="1" applyFont="1" applyBorder="1"/>
    <xf numFmtId="168" fontId="3" fillId="5" borderId="2" xfId="0" applyNumberFormat="1" applyFont="1" applyFill="1" applyBorder="1" applyProtection="1">
      <protection locked="0"/>
    </xf>
    <xf numFmtId="168" fontId="3" fillId="5" borderId="0" xfId="0" applyNumberFormat="1" applyFont="1" applyFill="1" applyBorder="1" applyProtection="1">
      <protection locked="0"/>
    </xf>
    <xf numFmtId="168" fontId="3" fillId="5" borderId="7" xfId="0" applyNumberFormat="1" applyFont="1" applyFill="1" applyBorder="1" applyProtection="1">
      <protection locked="0"/>
    </xf>
    <xf numFmtId="168" fontId="3" fillId="0" borderId="19" xfId="0" applyNumberFormat="1" applyFont="1" applyBorder="1"/>
    <xf numFmtId="168" fontId="3" fillId="0" borderId="2" xfId="0" applyNumberFormat="1" applyFont="1" applyBorder="1"/>
    <xf numFmtId="168" fontId="3" fillId="0" borderId="1" xfId="0" applyNumberFormat="1" applyFont="1" applyBorder="1"/>
    <xf numFmtId="168" fontId="3" fillId="0" borderId="4" xfId="0" applyNumberFormat="1" applyFont="1" applyBorder="1"/>
    <xf numFmtId="168" fontId="3" fillId="0" borderId="20" xfId="0" applyNumberFormat="1" applyFont="1" applyFill="1" applyBorder="1" applyAlignment="1">
      <alignment horizontal="center"/>
    </xf>
    <xf numFmtId="168" fontId="3" fillId="4" borderId="20" xfId="0" applyNumberFormat="1" applyFont="1" applyFill="1" applyBorder="1"/>
    <xf numFmtId="168" fontId="3" fillId="0" borderId="5" xfId="0" applyNumberFormat="1" applyFont="1" applyBorder="1"/>
    <xf numFmtId="168" fontId="3" fillId="0" borderId="5" xfId="0" applyNumberFormat="1" applyFont="1" applyFill="1" applyBorder="1"/>
    <xf numFmtId="168" fontId="3" fillId="5" borderId="4" xfId="0" applyNumberFormat="1" applyFont="1" applyFill="1" applyBorder="1" applyProtection="1">
      <protection locked="0"/>
    </xf>
    <xf numFmtId="168" fontId="3" fillId="0" borderId="17" xfId="0" applyNumberFormat="1" applyFont="1" applyBorder="1"/>
    <xf numFmtId="168" fontId="3" fillId="5" borderId="6" xfId="0" applyNumberFormat="1" applyFont="1" applyFill="1" applyBorder="1" applyProtection="1">
      <protection locked="0"/>
    </xf>
    <xf numFmtId="168" fontId="3" fillId="5" borderId="2" xfId="0" applyNumberFormat="1" applyFont="1" applyFill="1" applyBorder="1" applyAlignment="1" applyProtection="1">
      <alignment horizontal="right"/>
      <protection locked="0"/>
    </xf>
    <xf numFmtId="168" fontId="3" fillId="5" borderId="1" xfId="0" applyNumberFormat="1" applyFont="1" applyFill="1" applyBorder="1" applyAlignment="1" applyProtection="1">
      <alignment horizontal="right"/>
      <protection locked="0"/>
    </xf>
    <xf numFmtId="168" fontId="3" fillId="5" borderId="15" xfId="0" applyNumberFormat="1" applyFont="1" applyFill="1" applyBorder="1" applyAlignment="1" applyProtection="1">
      <alignment horizontal="right"/>
      <protection locked="0"/>
    </xf>
    <xf numFmtId="168" fontId="3" fillId="5" borderId="0" xfId="0" applyNumberFormat="1" applyFont="1" applyFill="1" applyBorder="1" applyAlignment="1" applyProtection="1">
      <alignment horizontal="right"/>
      <protection locked="0"/>
    </xf>
    <xf numFmtId="168" fontId="3" fillId="5" borderId="4" xfId="0" applyNumberFormat="1" applyFont="1" applyFill="1" applyBorder="1" applyAlignment="1" applyProtection="1">
      <alignment horizontal="right"/>
      <protection locked="0"/>
    </xf>
    <xf numFmtId="168" fontId="3" fillId="5" borderId="17" xfId="0" applyNumberFormat="1" applyFont="1" applyFill="1" applyBorder="1" applyAlignment="1" applyProtection="1">
      <alignment horizontal="right"/>
      <protection locked="0"/>
    </xf>
    <xf numFmtId="168" fontId="10" fillId="2" borderId="13" xfId="0" applyNumberFormat="1" applyFont="1" applyFill="1" applyBorder="1" applyAlignment="1">
      <alignment horizontal="center"/>
    </xf>
    <xf numFmtId="168" fontId="1" fillId="2" borderId="13" xfId="0" applyNumberFormat="1" applyFont="1" applyFill="1" applyBorder="1"/>
    <xf numFmtId="168" fontId="3" fillId="5" borderId="9" xfId="0" applyNumberFormat="1" applyFont="1" applyFill="1" applyBorder="1" applyProtection="1">
      <protection locked="0"/>
    </xf>
    <xf numFmtId="0" fontId="24" fillId="0" borderId="12" xfId="0" applyFont="1" applyFill="1" applyBorder="1" applyAlignment="1" applyProtection="1">
      <alignment horizontal="center" vertical="center"/>
    </xf>
    <xf numFmtId="10" fontId="3" fillId="5" borderId="12" xfId="0" applyNumberFormat="1" applyFont="1" applyFill="1" applyBorder="1" applyProtection="1">
      <protection locked="0"/>
    </xf>
    <xf numFmtId="178" fontId="3" fillId="0" borderId="9" xfId="0" applyNumberFormat="1" applyFont="1" applyFill="1" applyBorder="1"/>
    <xf numFmtId="168" fontId="3" fillId="0" borderId="1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78" fontId="3" fillId="0" borderId="2" xfId="0" applyNumberFormat="1" applyFont="1" applyFill="1" applyBorder="1"/>
    <xf numFmtId="168" fontId="3" fillId="0" borderId="21" xfId="0" applyNumberFormat="1" applyFont="1" applyBorder="1" applyAlignment="1">
      <alignment horizontal="center"/>
    </xf>
    <xf numFmtId="10" fontId="3" fillId="0" borderId="12" xfId="0" applyNumberFormat="1" applyFont="1" applyBorder="1" applyAlignment="1">
      <alignment horizontal="center"/>
    </xf>
    <xf numFmtId="10" fontId="3" fillId="5" borderId="11" xfId="0" applyNumberFormat="1" applyFont="1" applyFill="1" applyBorder="1" applyAlignment="1" applyProtection="1">
      <alignment horizontal="center"/>
      <protection locked="0"/>
    </xf>
    <xf numFmtId="10" fontId="3" fillId="5" borderId="9" xfId="0" applyNumberFormat="1" applyFont="1" applyFill="1" applyBorder="1" applyAlignment="1" applyProtection="1">
      <alignment horizontal="center"/>
      <protection locked="0"/>
    </xf>
    <xf numFmtId="168" fontId="3" fillId="0" borderId="22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0" fontId="3" fillId="0" borderId="10" xfId="0" applyNumberFormat="1" applyFont="1" applyBorder="1" applyAlignment="1">
      <alignment horizontal="center"/>
    </xf>
    <xf numFmtId="168" fontId="3" fillId="0" borderId="6" xfId="0" applyNumberFormat="1" applyFont="1" applyBorder="1" applyAlignment="1">
      <alignment horizontal="center"/>
    </xf>
    <xf numFmtId="0" fontId="4" fillId="0" borderId="0" xfId="0" applyFont="1" applyFill="1" applyBorder="1" applyAlignment="1" applyProtection="1">
      <alignment horizontal="left"/>
      <protection locked="0"/>
    </xf>
    <xf numFmtId="168" fontId="3" fillId="0" borderId="0" xfId="0" applyNumberFormat="1" applyFont="1" applyFill="1" applyBorder="1" applyAlignment="1" applyProtection="1">
      <alignment horizontal="center"/>
      <protection locked="0"/>
    </xf>
    <xf numFmtId="10" fontId="4" fillId="0" borderId="0" xfId="0" applyNumberFormat="1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0" fontId="3" fillId="0" borderId="9" xfId="0" applyFont="1" applyFill="1" applyBorder="1" applyAlignment="1" applyProtection="1">
      <alignment horizontal="center"/>
      <protection locked="0"/>
    </xf>
    <xf numFmtId="168" fontId="3" fillId="2" borderId="13" xfId="0" applyNumberFormat="1" applyFont="1" applyFill="1" applyBorder="1"/>
    <xf numFmtId="0" fontId="3" fillId="5" borderId="4" xfId="0" applyFont="1" applyFill="1" applyBorder="1"/>
    <xf numFmtId="0" fontId="3" fillId="5" borderId="7" xfId="0" applyFont="1" applyFill="1" applyBorder="1"/>
    <xf numFmtId="0" fontId="3" fillId="0" borderId="0" xfId="0" applyFont="1" applyFill="1" applyBorder="1" applyProtection="1">
      <protection locked="0"/>
    </xf>
    <xf numFmtId="10" fontId="3" fillId="5" borderId="12" xfId="0" applyNumberFormat="1" applyFont="1" applyFill="1" applyBorder="1" applyAlignment="1">
      <alignment horizontal="center"/>
    </xf>
    <xf numFmtId="10" fontId="4" fillId="5" borderId="12" xfId="0" applyNumberFormat="1" applyFont="1" applyFill="1" applyBorder="1" applyProtection="1">
      <protection locked="0"/>
    </xf>
    <xf numFmtId="168" fontId="3" fillId="0" borderId="10" xfId="0" applyNumberFormat="1" applyFont="1" applyFill="1" applyBorder="1"/>
    <xf numFmtId="168" fontId="3" fillId="5" borderId="4" xfId="0" applyNumberFormat="1" applyFont="1" applyFill="1" applyBorder="1"/>
    <xf numFmtId="168" fontId="3" fillId="5" borderId="0" xfId="0" applyNumberFormat="1" applyFont="1" applyFill="1" applyBorder="1"/>
    <xf numFmtId="168" fontId="3" fillId="0" borderId="8" xfId="0" applyNumberFormat="1" applyFont="1" applyFill="1" applyBorder="1"/>
    <xf numFmtId="0" fontId="3" fillId="5" borderId="11" xfId="0" applyFont="1" applyFill="1" applyBorder="1" applyProtection="1">
      <protection locked="0"/>
    </xf>
    <xf numFmtId="0" fontId="3" fillId="5" borderId="11" xfId="0" quotePrefix="1" applyFont="1" applyFill="1" applyBorder="1" applyProtection="1">
      <protection locked="0"/>
    </xf>
    <xf numFmtId="168" fontId="3" fillId="5" borderId="11" xfId="0" applyNumberFormat="1" applyFont="1" applyFill="1" applyBorder="1" applyProtection="1">
      <protection locked="0"/>
    </xf>
    <xf numFmtId="0" fontId="3" fillId="0" borderId="12" xfId="0" applyFont="1" applyFill="1" applyBorder="1"/>
    <xf numFmtId="0" fontId="10" fillId="0" borderId="9" xfId="0" applyFont="1" applyFill="1" applyBorder="1"/>
    <xf numFmtId="0" fontId="3" fillId="5" borderId="11" xfId="0" applyFont="1" applyFill="1" applyBorder="1" applyAlignment="1" applyProtection="1">
      <alignment horizontal="left"/>
      <protection locked="0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2" fontId="3" fillId="5" borderId="10" xfId="0" applyNumberFormat="1" applyFont="1" applyFill="1" applyBorder="1" applyProtection="1">
      <protection locked="0"/>
    </xf>
    <xf numFmtId="1" fontId="3" fillId="5" borderId="10" xfId="0" applyNumberFormat="1" applyFont="1" applyFill="1" applyBorder="1" applyProtection="1">
      <protection locked="0"/>
    </xf>
    <xf numFmtId="168" fontId="3" fillId="5" borderId="9" xfId="0" applyNumberFormat="1" applyFont="1" applyFill="1" applyBorder="1" applyAlignment="1" applyProtection="1">
      <alignment horizontal="right"/>
      <protection locked="0"/>
    </xf>
    <xf numFmtId="168" fontId="3" fillId="5" borderId="11" xfId="0" applyNumberFormat="1" applyFont="1" applyFill="1" applyBorder="1" applyAlignment="1" applyProtection="1">
      <alignment horizontal="right"/>
      <protection locked="0"/>
    </xf>
    <xf numFmtId="168" fontId="3" fillId="5" borderId="12" xfId="0" applyNumberFormat="1" applyFont="1" applyFill="1" applyBorder="1" applyAlignment="1" applyProtection="1">
      <alignment horizontal="right"/>
      <protection locked="0"/>
    </xf>
    <xf numFmtId="0" fontId="4" fillId="6" borderId="9" xfId="0" applyFont="1" applyFill="1" applyBorder="1"/>
    <xf numFmtId="0" fontId="4" fillId="0" borderId="10" xfId="0" applyFont="1" applyBorder="1"/>
    <xf numFmtId="0" fontId="3" fillId="3" borderId="10" xfId="0" applyFont="1" applyFill="1" applyBorder="1"/>
    <xf numFmtId="0" fontId="3" fillId="3" borderId="6" xfId="0" applyFont="1" applyFill="1" applyBorder="1"/>
    <xf numFmtId="0" fontId="3" fillId="3" borderId="8" xfId="0" applyFont="1" applyFill="1" applyBorder="1"/>
    <xf numFmtId="0" fontId="3" fillId="3" borderId="17" xfId="0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3" fontId="3" fillId="3" borderId="17" xfId="0" applyNumberFormat="1" applyFont="1" applyFill="1" applyBorder="1" applyProtection="1">
      <protection locked="0"/>
    </xf>
    <xf numFmtId="10" fontId="1" fillId="4" borderId="13" xfId="0" applyNumberFormat="1" applyFont="1" applyFill="1" applyBorder="1" applyAlignment="1">
      <alignment horizontal="right"/>
    </xf>
    <xf numFmtId="10" fontId="1" fillId="7" borderId="13" xfId="0" applyNumberFormat="1" applyFont="1" applyFill="1" applyBorder="1"/>
    <xf numFmtId="0" fontId="3" fillId="2" borderId="2" xfId="0" applyFont="1" applyFill="1" applyBorder="1"/>
    <xf numFmtId="177" fontId="3" fillId="2" borderId="9" xfId="0" applyNumberFormat="1" applyFont="1" applyFill="1" applyBorder="1"/>
    <xf numFmtId="10" fontId="3" fillId="4" borderId="13" xfId="0" applyNumberFormat="1" applyFont="1" applyFill="1" applyBorder="1"/>
    <xf numFmtId="0" fontId="1" fillId="0" borderId="0" xfId="0" applyFont="1" applyBorder="1" applyAlignment="1">
      <alignment horizontal="left" vertical="center"/>
    </xf>
    <xf numFmtId="0" fontId="0" fillId="0" borderId="0" xfId="0" applyFill="1"/>
    <xf numFmtId="0" fontId="27" fillId="0" borderId="0" xfId="0" applyFont="1"/>
    <xf numFmtId="0" fontId="28" fillId="0" borderId="0" xfId="0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ill="1" applyBorder="1"/>
    <xf numFmtId="0" fontId="1" fillId="9" borderId="29" xfId="0" applyFont="1" applyFill="1" applyBorder="1"/>
    <xf numFmtId="0" fontId="3" fillId="9" borderId="29" xfId="0" applyFont="1" applyFill="1" applyBorder="1"/>
    <xf numFmtId="0" fontId="0" fillId="0" borderId="0" xfId="0" applyBorder="1" applyAlignment="1">
      <alignment horizontal="center"/>
    </xf>
    <xf numFmtId="0" fontId="1" fillId="9" borderId="0" xfId="0" applyFont="1" applyFill="1" applyBorder="1"/>
    <xf numFmtId="0" fontId="3" fillId="9" borderId="0" xfId="0" applyFont="1" applyFill="1" applyBorder="1"/>
    <xf numFmtId="0" fontId="19" fillId="9" borderId="0" xfId="1" applyFont="1" applyFill="1" applyBorder="1" applyAlignment="1" applyProtection="1"/>
    <xf numFmtId="0" fontId="19" fillId="9" borderId="0" xfId="1" applyFill="1" applyBorder="1" applyAlignment="1" applyProtection="1"/>
    <xf numFmtId="0" fontId="0" fillId="9" borderId="0" xfId="0" applyFill="1" applyBorder="1"/>
    <xf numFmtId="0" fontId="20" fillId="0" borderId="0" xfId="0" applyFont="1" applyFill="1" applyBorder="1" applyAlignment="1">
      <alignment horizontal="center" textRotation="90"/>
    </xf>
    <xf numFmtId="0" fontId="3" fillId="0" borderId="0" xfId="0" applyFont="1" applyFill="1" applyBorder="1" applyAlignment="1">
      <alignment vertical="center"/>
    </xf>
    <xf numFmtId="0" fontId="19" fillId="0" borderId="0" xfId="1" applyFill="1" applyBorder="1" applyAlignment="1" applyProtection="1"/>
    <xf numFmtId="0" fontId="13" fillId="10" borderId="0" xfId="0" applyFont="1" applyFill="1" applyBorder="1"/>
    <xf numFmtId="0" fontId="15" fillId="10" borderId="0" xfId="1" applyFont="1" applyFill="1" applyBorder="1" applyAlignment="1" applyProtection="1"/>
    <xf numFmtId="0" fontId="15" fillId="0" borderId="0" xfId="1" applyFont="1" applyFill="1" applyBorder="1" applyAlignment="1" applyProtection="1"/>
    <xf numFmtId="0" fontId="1" fillId="11" borderId="29" xfId="0" applyFont="1" applyFill="1" applyBorder="1"/>
    <xf numFmtId="0" fontId="3" fillId="11" borderId="29" xfId="0" applyFont="1" applyFill="1" applyBorder="1"/>
    <xf numFmtId="0" fontId="1" fillId="11" borderId="0" xfId="0" applyFont="1" applyFill="1" applyBorder="1"/>
    <xf numFmtId="0" fontId="3" fillId="11" borderId="0" xfId="0" applyFont="1" applyFill="1" applyBorder="1"/>
    <xf numFmtId="0" fontId="19" fillId="11" borderId="0" xfId="1" applyFont="1" applyFill="1" applyBorder="1" applyAlignment="1" applyProtection="1"/>
    <xf numFmtId="0" fontId="13" fillId="11" borderId="0" xfId="0" applyFont="1" applyFill="1" applyBorder="1"/>
    <xf numFmtId="0" fontId="1" fillId="12" borderId="29" xfId="0" applyFont="1" applyFill="1" applyBorder="1"/>
    <xf numFmtId="0" fontId="3" fillId="12" borderId="0" xfId="0" applyFont="1" applyFill="1" applyBorder="1"/>
    <xf numFmtId="0" fontId="1" fillId="12" borderId="0" xfId="0" applyFont="1" applyFill="1" applyBorder="1"/>
    <xf numFmtId="0" fontId="19" fillId="12" borderId="0" xfId="1" applyFont="1" applyFill="1" applyBorder="1" applyAlignment="1" applyProtection="1"/>
    <xf numFmtId="0" fontId="0" fillId="12" borderId="0" xfId="0" applyFill="1" applyBorder="1"/>
    <xf numFmtId="0" fontId="1" fillId="12" borderId="0" xfId="0" applyFont="1" applyFill="1" applyBorder="1" applyAlignment="1">
      <alignment horizontal="left" vertical="center"/>
    </xf>
    <xf numFmtId="0" fontId="2" fillId="0" borderId="4" xfId="0" applyFont="1" applyFill="1" applyBorder="1" applyAlignment="1" applyProtection="1">
      <alignment horizontal="left"/>
      <protection locked="0"/>
    </xf>
    <xf numFmtId="3" fontId="3" fillId="0" borderId="0" xfId="0" applyNumberFormat="1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left"/>
      <protection locked="0"/>
    </xf>
    <xf numFmtId="0" fontId="3" fillId="5" borderId="9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 applyProtection="1">
      <alignment horizontal="left"/>
      <protection locked="0"/>
    </xf>
    <xf numFmtId="0" fontId="3" fillId="13" borderId="0" xfId="0" applyFont="1" applyFill="1" applyBorder="1" applyAlignment="1">
      <alignment horizontal="left"/>
    </xf>
    <xf numFmtId="0" fontId="3" fillId="0" borderId="5" xfId="0" applyFont="1" applyFill="1" applyBorder="1" applyAlignment="1" applyProtection="1">
      <alignment horizontal="left"/>
      <protection locked="0"/>
    </xf>
    <xf numFmtId="0" fontId="33" fillId="0" borderId="0" xfId="0" applyFont="1"/>
    <xf numFmtId="0" fontId="33" fillId="0" borderId="0" xfId="0" applyFont="1" applyAlignment="1" applyProtection="1">
      <alignment vertical="center"/>
      <protection hidden="1"/>
    </xf>
    <xf numFmtId="0" fontId="34" fillId="0" borderId="0" xfId="0" applyFont="1"/>
    <xf numFmtId="0" fontId="3" fillId="0" borderId="4" xfId="0" applyFont="1" applyFill="1" applyBorder="1" applyProtection="1">
      <protection locked="0"/>
    </xf>
    <xf numFmtId="0" fontId="35" fillId="0" borderId="0" xfId="0" applyFont="1"/>
    <xf numFmtId="0" fontId="3" fillId="0" borderId="0" xfId="0" applyFont="1" applyAlignment="1" applyProtection="1">
      <alignment vertical="center"/>
      <protection hidden="1"/>
    </xf>
    <xf numFmtId="0" fontId="36" fillId="0" borderId="0" xfId="0" quotePrefix="1" applyFont="1" applyAlignment="1"/>
    <xf numFmtId="0" fontId="3" fillId="10" borderId="29" xfId="5" applyFont="1" applyFill="1" applyBorder="1"/>
    <xf numFmtId="0" fontId="3" fillId="10" borderId="0" xfId="5" applyFont="1" applyFill="1" applyBorder="1"/>
    <xf numFmtId="0" fontId="1" fillId="10" borderId="29" xfId="0" applyFont="1" applyFill="1" applyBorder="1"/>
    <xf numFmtId="0" fontId="3" fillId="10" borderId="29" xfId="0" applyFont="1" applyFill="1" applyBorder="1"/>
    <xf numFmtId="0" fontId="1" fillId="10" borderId="0" xfId="0" applyFont="1" applyFill="1" applyBorder="1"/>
    <xf numFmtId="0" fontId="14" fillId="10" borderId="0" xfId="3" applyFont="1" applyFill="1" applyBorder="1" applyAlignment="1" applyProtection="1"/>
    <xf numFmtId="0" fontId="3" fillId="10" borderId="0" xfId="0" applyFont="1" applyFill="1" applyAlignment="1">
      <alignment horizontal="left"/>
    </xf>
    <xf numFmtId="0" fontId="36" fillId="0" borderId="0" xfId="0" quotePrefix="1" applyFont="1"/>
    <xf numFmtId="0" fontId="36" fillId="0" borderId="0" xfId="0" quotePrefix="1" applyFont="1" applyAlignment="1" applyProtection="1">
      <alignment vertical="center"/>
      <protection hidden="1"/>
    </xf>
    <xf numFmtId="0" fontId="37" fillId="0" borderId="0" xfId="0" applyFont="1" applyAlignment="1">
      <alignment horizontal="left" vertical="center"/>
    </xf>
    <xf numFmtId="0" fontId="37" fillId="0" borderId="0" xfId="0" applyFont="1" applyAlignment="1" applyProtection="1">
      <alignment horizontal="left" vertical="center"/>
      <protection hidden="1"/>
    </xf>
    <xf numFmtId="0" fontId="0" fillId="0" borderId="30" xfId="0" applyBorder="1" applyAlignment="1">
      <alignment horizontal="center"/>
    </xf>
    <xf numFmtId="0" fontId="0" fillId="0" borderId="0" xfId="0" applyBorder="1" applyAlignment="1">
      <alignment horizontal="center"/>
    </xf>
    <xf numFmtId="0" fontId="30" fillId="0" borderId="30" xfId="0" applyFont="1" applyFill="1" applyBorder="1" applyAlignment="1">
      <alignment horizontal="center" textRotation="90"/>
    </xf>
    <xf numFmtId="0" fontId="31" fillId="0" borderId="0" xfId="0" applyFont="1" applyFill="1" applyBorder="1" applyAlignment="1">
      <alignment horizontal="center" textRotation="90"/>
    </xf>
    <xf numFmtId="0" fontId="3" fillId="0" borderId="0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horizontal="center" textRotation="90" wrapText="1"/>
    </xf>
    <xf numFmtId="0" fontId="17" fillId="0" borderId="0" xfId="0" applyFont="1" applyFill="1" applyBorder="1" applyAlignment="1">
      <alignment horizontal="center" textRotation="90"/>
    </xf>
    <xf numFmtId="0" fontId="3" fillId="5" borderId="7" xfId="0" applyFont="1" applyFill="1" applyBorder="1" applyAlignment="1" applyProtection="1">
      <alignment horizontal="center"/>
      <protection locked="0"/>
    </xf>
    <xf numFmtId="0" fontId="3" fillId="5" borderId="9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3" fontId="3" fillId="5" borderId="7" xfId="0" applyNumberFormat="1" applyFont="1" applyFill="1" applyBorder="1" applyAlignment="1" applyProtection="1">
      <alignment horizontal="center"/>
      <protection locked="0"/>
    </xf>
    <xf numFmtId="0" fontId="3" fillId="13" borderId="0" xfId="0" applyFont="1" applyFill="1" applyBorder="1" applyAlignment="1">
      <alignment horizontal="left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0" fontId="3" fillId="5" borderId="0" xfId="0" applyFont="1" applyFill="1" applyBorder="1" applyAlignment="1" applyProtection="1">
      <alignment horizontal="left" vertical="top" wrapText="1"/>
      <protection locked="0"/>
    </xf>
    <xf numFmtId="0" fontId="3" fillId="5" borderId="6" xfId="0" applyFont="1" applyFill="1" applyBorder="1" applyAlignment="1" applyProtection="1">
      <alignment horizontal="left" vertical="top" wrapText="1"/>
      <protection locked="0"/>
    </xf>
    <xf numFmtId="0" fontId="3" fillId="5" borderId="7" xfId="0" applyFont="1" applyFill="1" applyBorder="1" applyAlignment="1" applyProtection="1">
      <alignment horizontal="left" vertical="top" wrapText="1"/>
      <protection locked="0"/>
    </xf>
    <xf numFmtId="0" fontId="1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" fontId="3" fillId="5" borderId="9" xfId="0" applyNumberFormat="1" applyFont="1" applyFill="1" applyBorder="1" applyAlignment="1" applyProtection="1">
      <alignment horizontal="center"/>
      <protection locked="0"/>
    </xf>
    <xf numFmtId="1" fontId="3" fillId="5" borderId="9" xfId="0" applyNumberFormat="1" applyFont="1" applyFill="1" applyBorder="1" applyAlignment="1" applyProtection="1">
      <alignment horizontal="center"/>
      <protection locked="0"/>
    </xf>
    <xf numFmtId="4" fontId="3" fillId="5" borderId="7" xfId="0" applyNumberFormat="1" applyFont="1" applyFill="1" applyBorder="1" applyAlignment="1" applyProtection="1">
      <alignment horizontal="center"/>
      <protection locked="0"/>
    </xf>
    <xf numFmtId="0" fontId="4" fillId="5" borderId="7" xfId="0" applyFont="1" applyFill="1" applyBorder="1" applyAlignment="1" applyProtection="1">
      <alignment horizontal="center"/>
      <protection locked="0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13" borderId="0" xfId="0" applyFont="1" applyFill="1" applyBorder="1" applyAlignment="1" applyProtection="1">
      <alignment horizontal="left"/>
      <protection locked="0"/>
    </xf>
    <xf numFmtId="0" fontId="3" fillId="5" borderId="11" xfId="0" applyFont="1" applyFill="1" applyBorder="1" applyAlignment="1" applyProtection="1">
      <alignment horizontal="center"/>
      <protection locked="0"/>
    </xf>
    <xf numFmtId="0" fontId="3" fillId="5" borderId="6" xfId="0" applyFont="1" applyFill="1" applyBorder="1" applyAlignment="1" applyProtection="1">
      <alignment horizontal="center"/>
      <protection locked="0"/>
    </xf>
    <xf numFmtId="3" fontId="3" fillId="5" borderId="6" xfId="0" applyNumberFormat="1" applyFont="1" applyFill="1" applyBorder="1" applyAlignment="1" applyProtection="1">
      <alignment horizontal="center"/>
      <protection locked="0"/>
    </xf>
    <xf numFmtId="0" fontId="4" fillId="5" borderId="12" xfId="0" applyFont="1" applyFill="1" applyBorder="1" applyAlignment="1" applyProtection="1">
      <alignment horizontal="left"/>
      <protection locked="0"/>
    </xf>
    <xf numFmtId="168" fontId="3" fillId="5" borderId="12" xfId="0" applyNumberFormat="1" applyFont="1" applyFill="1" applyBorder="1" applyAlignment="1" applyProtection="1">
      <alignment horizontal="center"/>
      <protection locked="0"/>
    </xf>
    <xf numFmtId="168" fontId="3" fillId="5" borderId="1" xfId="0" applyNumberFormat="1" applyFont="1" applyFill="1" applyBorder="1" applyAlignment="1" applyProtection="1">
      <alignment horizontal="center"/>
      <protection locked="0"/>
    </xf>
    <xf numFmtId="168" fontId="3" fillId="5" borderId="3" xfId="0" applyNumberFormat="1" applyFont="1" applyFill="1" applyBorder="1" applyAlignment="1" applyProtection="1">
      <alignment horizontal="center"/>
      <protection locked="0"/>
    </xf>
    <xf numFmtId="0" fontId="3" fillId="5" borderId="12" xfId="0" applyFont="1" applyFill="1" applyBorder="1" applyAlignment="1" applyProtection="1">
      <alignment horizontal="center"/>
      <protection locked="0"/>
    </xf>
    <xf numFmtId="0" fontId="24" fillId="0" borderId="11" xfId="0" applyFont="1" applyFill="1" applyBorder="1" applyAlignment="1" applyProtection="1">
      <alignment horizontal="center" vertical="center"/>
    </xf>
    <xf numFmtId="0" fontId="24" fillId="0" borderId="9" xfId="0" applyFont="1" applyFill="1" applyBorder="1" applyAlignment="1" applyProtection="1">
      <alignment horizontal="center" vertical="center"/>
    </xf>
    <xf numFmtId="0" fontId="24" fillId="0" borderId="10" xfId="0" applyFont="1" applyFill="1" applyBorder="1" applyAlignment="1" applyProtection="1">
      <alignment horizontal="center" vertical="center"/>
    </xf>
    <xf numFmtId="168" fontId="3" fillId="0" borderId="4" xfId="0" applyNumberFormat="1" applyFont="1" applyBorder="1" applyAlignment="1">
      <alignment horizontal="center"/>
    </xf>
    <xf numFmtId="168" fontId="3" fillId="0" borderId="0" xfId="0" applyNumberFormat="1" applyFont="1" applyBorder="1" applyAlignment="1">
      <alignment horizontal="center"/>
    </xf>
    <xf numFmtId="168" fontId="3" fillId="5" borderId="4" xfId="0" applyNumberFormat="1" applyFont="1" applyFill="1" applyBorder="1" applyAlignment="1" applyProtection="1">
      <alignment horizontal="left"/>
      <protection locked="0"/>
    </xf>
    <xf numFmtId="168" fontId="3" fillId="5" borderId="0" xfId="0" applyNumberFormat="1" applyFont="1" applyFill="1" applyBorder="1" applyAlignment="1" applyProtection="1">
      <alignment horizontal="left"/>
      <protection locked="0"/>
    </xf>
    <xf numFmtId="168" fontId="3" fillId="5" borderId="11" xfId="0" applyNumberFormat="1" applyFont="1" applyFill="1" applyBorder="1" applyAlignment="1" applyProtection="1">
      <alignment horizontal="center"/>
      <protection locked="0"/>
    </xf>
    <xf numFmtId="168" fontId="3" fillId="5" borderId="10" xfId="0" applyNumberFormat="1" applyFont="1" applyFill="1" applyBorder="1" applyAlignment="1" applyProtection="1">
      <alignment horizontal="center"/>
      <protection locked="0"/>
    </xf>
    <xf numFmtId="0" fontId="10" fillId="0" borderId="11" xfId="0" applyFont="1" applyFill="1" applyBorder="1" applyAlignment="1" applyProtection="1">
      <alignment horizontal="left" vertical="center"/>
    </xf>
    <xf numFmtId="0" fontId="10" fillId="0" borderId="9" xfId="0" applyFont="1" applyFill="1" applyBorder="1" applyAlignment="1" applyProtection="1">
      <alignment horizontal="left" vertical="center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12" xfId="0" applyFont="1" applyFill="1" applyBorder="1" applyAlignment="1" applyProtection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68" fontId="3" fillId="5" borderId="11" xfId="0" applyNumberFormat="1" applyFont="1" applyFill="1" applyBorder="1" applyAlignment="1" applyProtection="1">
      <alignment horizontal="left"/>
      <protection locked="0"/>
    </xf>
    <xf numFmtId="168" fontId="3" fillId="5" borderId="9" xfId="0" applyNumberFormat="1" applyFont="1" applyFill="1" applyBorder="1" applyAlignment="1" applyProtection="1">
      <alignment horizontal="left"/>
      <protection locked="0"/>
    </xf>
    <xf numFmtId="168" fontId="3" fillId="5" borderId="6" xfId="0" applyNumberFormat="1" applyFont="1" applyFill="1" applyBorder="1" applyAlignment="1" applyProtection="1">
      <alignment horizontal="left"/>
      <protection locked="0"/>
    </xf>
    <xf numFmtId="168" fontId="3" fillId="5" borderId="7" xfId="0" applyNumberFormat="1" applyFont="1" applyFill="1" applyBorder="1" applyAlignment="1" applyProtection="1">
      <alignment horizontal="left"/>
      <protection locked="0"/>
    </xf>
    <xf numFmtId="168" fontId="3" fillId="0" borderId="1" xfId="0" applyNumberFormat="1" applyFont="1" applyBorder="1" applyAlignment="1">
      <alignment horizontal="center"/>
    </xf>
    <xf numFmtId="168" fontId="3" fillId="0" borderId="2" xfId="0" applyNumberFormat="1" applyFont="1" applyBorder="1" applyAlignment="1">
      <alignment horizontal="center"/>
    </xf>
    <xf numFmtId="168" fontId="3" fillId="5" borderId="8" xfId="0" applyNumberFormat="1" applyFont="1" applyFill="1" applyBorder="1" applyAlignment="1" applyProtection="1">
      <alignment horizontal="left"/>
      <protection locked="0"/>
    </xf>
    <xf numFmtId="10" fontId="3" fillId="5" borderId="11" xfId="0" applyNumberFormat="1" applyFont="1" applyFill="1" applyBorder="1" applyAlignment="1" applyProtection="1">
      <alignment horizontal="center"/>
      <protection locked="0"/>
    </xf>
    <xf numFmtId="10" fontId="3" fillId="5" borderId="9" xfId="0" applyNumberFormat="1" applyFont="1" applyFill="1" applyBorder="1" applyAlignment="1" applyProtection="1">
      <alignment horizontal="center"/>
      <protection locked="0"/>
    </xf>
    <xf numFmtId="0" fontId="10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3" fillId="5" borderId="9" xfId="0" applyNumberFormat="1" applyFont="1" applyFill="1" applyBorder="1" applyAlignment="1" applyProtection="1">
      <alignment horizontal="right"/>
      <protection locked="0"/>
    </xf>
    <xf numFmtId="10" fontId="3" fillId="5" borderId="9" xfId="0" applyNumberFormat="1" applyFont="1" applyFill="1" applyBorder="1" applyAlignment="1" applyProtection="1">
      <alignment horizontal="right"/>
      <protection locked="0"/>
    </xf>
    <xf numFmtId="0" fontId="3" fillId="3" borderId="22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68" fontId="3" fillId="2" borderId="20" xfId="0" applyNumberFormat="1" applyFont="1" applyFill="1" applyBorder="1" applyAlignment="1">
      <alignment horizontal="center"/>
    </xf>
    <xf numFmtId="168" fontId="3" fillId="2" borderId="25" xfId="0" applyNumberFormat="1" applyFont="1" applyFill="1" applyBorder="1" applyAlignment="1">
      <alignment horizontal="center"/>
    </xf>
    <xf numFmtId="168" fontId="3" fillId="2" borderId="14" xfId="0" applyNumberFormat="1" applyFont="1" applyFill="1" applyBorder="1" applyAlignment="1">
      <alignment horizontal="center"/>
    </xf>
    <xf numFmtId="0" fontId="10" fillId="2" borderId="6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3" fillId="5" borderId="4" xfId="0" applyFont="1" applyFill="1" applyBorder="1" applyAlignment="1" applyProtection="1">
      <alignment horizontal="center"/>
      <protection locked="0"/>
    </xf>
    <xf numFmtId="0" fontId="3" fillId="5" borderId="0" xfId="0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/>
      <protection locked="0"/>
    </xf>
    <xf numFmtId="0" fontId="3" fillId="5" borderId="10" xfId="0" applyFont="1" applyFill="1" applyBorder="1" applyAlignment="1" applyProtection="1">
      <alignment horizontal="center"/>
      <protection locked="0"/>
    </xf>
    <xf numFmtId="0" fontId="3" fillId="5" borderId="16" xfId="0" applyFont="1" applyFill="1" applyBorder="1" applyAlignment="1" applyProtection="1">
      <alignment horizontal="center"/>
      <protection locked="0"/>
    </xf>
    <xf numFmtId="0" fontId="10" fillId="0" borderId="1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8" fontId="3" fillId="5" borderId="10" xfId="0" applyNumberFormat="1" applyFont="1" applyFill="1" applyBorder="1" applyAlignment="1" applyProtection="1">
      <alignment horizontal="left"/>
      <protection locked="0"/>
    </xf>
    <xf numFmtId="168" fontId="3" fillId="5" borderId="4" xfId="0" applyNumberFormat="1" applyFont="1" applyFill="1" applyBorder="1" applyAlignment="1" applyProtection="1">
      <alignment horizontal="right"/>
      <protection locked="0"/>
    </xf>
    <xf numFmtId="168" fontId="3" fillId="5" borderId="5" xfId="0" applyNumberFormat="1" applyFont="1" applyFill="1" applyBorder="1" applyAlignment="1" applyProtection="1">
      <alignment horizontal="right"/>
      <protection locked="0"/>
    </xf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25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168" fontId="3" fillId="5" borderId="11" xfId="0" applyNumberFormat="1" applyFont="1" applyFill="1" applyBorder="1" applyAlignment="1" applyProtection="1">
      <alignment horizontal="right"/>
      <protection locked="0"/>
    </xf>
    <xf numFmtId="168" fontId="3" fillId="5" borderId="10" xfId="0" applyNumberFormat="1" applyFont="1" applyFill="1" applyBorder="1" applyAlignment="1" applyProtection="1">
      <alignment horizontal="right"/>
      <protection locked="0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168" fontId="1" fillId="2" borderId="20" xfId="0" applyNumberFormat="1" applyFont="1" applyFill="1" applyBorder="1" applyAlignment="1">
      <alignment horizontal="center"/>
    </xf>
    <xf numFmtId="168" fontId="1" fillId="2" borderId="14" xfId="0" applyNumberFormat="1" applyFont="1" applyFill="1" applyBorder="1" applyAlignment="1">
      <alignment horizontal="center"/>
    </xf>
    <xf numFmtId="10" fontId="1" fillId="8" borderId="20" xfId="0" applyNumberFormat="1" applyFont="1" applyFill="1" applyBorder="1" applyAlignment="1">
      <alignment horizontal="right"/>
    </xf>
    <xf numFmtId="10" fontId="1" fillId="8" borderId="14" xfId="0" applyNumberFormat="1" applyFont="1" applyFill="1" applyBorder="1" applyAlignment="1">
      <alignment horizontal="right"/>
    </xf>
    <xf numFmtId="0" fontId="3" fillId="0" borderId="25" xfId="0" applyFont="1" applyFill="1" applyBorder="1" applyAlignment="1">
      <alignment horizontal="center"/>
    </xf>
    <xf numFmtId="168" fontId="10" fillId="2" borderId="20" xfId="0" applyNumberFormat="1" applyFont="1" applyFill="1" applyBorder="1" applyAlignment="1">
      <alignment horizontal="center"/>
    </xf>
    <xf numFmtId="168" fontId="10" fillId="2" borderId="14" xfId="0" applyNumberFormat="1" applyFont="1" applyFill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4" borderId="11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center"/>
    </xf>
    <xf numFmtId="0" fontId="10" fillId="4" borderId="27" xfId="0" applyFont="1" applyFill="1" applyBorder="1" applyAlignment="1">
      <alignment horizontal="left" vertical="center"/>
    </xf>
    <xf numFmtId="168" fontId="3" fillId="5" borderId="5" xfId="0" applyNumberFormat="1" applyFont="1" applyFill="1" applyBorder="1" applyAlignment="1" applyProtection="1">
      <alignment horizontal="left"/>
      <protection locked="0"/>
    </xf>
    <xf numFmtId="10" fontId="1" fillId="4" borderId="20" xfId="0" applyNumberFormat="1" applyFont="1" applyFill="1" applyBorder="1" applyAlignment="1">
      <alignment horizontal="right"/>
    </xf>
    <xf numFmtId="10" fontId="1" fillId="4" borderId="14" xfId="0" applyNumberFormat="1" applyFont="1" applyFill="1" applyBorder="1" applyAlignment="1">
      <alignment horizontal="right"/>
    </xf>
    <xf numFmtId="0" fontId="10" fillId="7" borderId="11" xfId="0" applyFont="1" applyFill="1" applyBorder="1" applyAlignment="1">
      <alignment horizontal="left" vertical="center"/>
    </xf>
    <xf numFmtId="0" fontId="10" fillId="7" borderId="9" xfId="0" applyFont="1" applyFill="1" applyBorder="1" applyAlignment="1">
      <alignment horizontal="left" vertical="center"/>
    </xf>
    <xf numFmtId="0" fontId="9" fillId="0" borderId="2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8" fontId="3" fillId="5" borderId="1" xfId="0" applyNumberFormat="1" applyFont="1" applyFill="1" applyBorder="1" applyAlignment="1" applyProtection="1">
      <alignment horizontal="right"/>
      <protection locked="0"/>
    </xf>
    <xf numFmtId="168" fontId="3" fillId="5" borderId="3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0" fontId="25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3" fillId="5" borderId="7" xfId="0" applyFont="1" applyFill="1" applyBorder="1" applyAlignment="1">
      <alignment horizontal="left"/>
    </xf>
    <xf numFmtId="0" fontId="3" fillId="5" borderId="0" xfId="0" applyFont="1" applyFill="1" applyBorder="1" applyAlignment="1" applyProtection="1">
      <alignment horizontal="left"/>
      <protection locked="0"/>
    </xf>
    <xf numFmtId="0" fontId="3" fillId="5" borderId="5" xfId="0" applyFont="1" applyFill="1" applyBorder="1" applyAlignment="1" applyProtection="1">
      <alignment horizontal="left"/>
      <protection locked="0"/>
    </xf>
  </cellXfs>
  <cellStyles count="6">
    <cellStyle name="Hyperlink 2" xfId="1" xr:uid="{EAA8A14F-AEDF-4A81-91EF-4D8CC75CE3E8}"/>
    <cellStyle name="Hyperlink 2 2" xfId="2" xr:uid="{F3E61695-7AE1-4E4E-89BD-560C0CCDDF30}"/>
    <cellStyle name="Link" xfId="3" builtinId="8"/>
    <cellStyle name="Prozent 2" xfId="4" xr:uid="{A582C81F-9723-4AA1-9624-9284A65C8F2C}"/>
    <cellStyle name="Standard" xfId="0" builtinId="0"/>
    <cellStyle name="Standard 2" xfId="5" xr:uid="{803962F2-74F0-4578-8223-9A31B68C84F6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771B"/>
      <rgbColor rgb="0000FF00"/>
      <rgbColor rgb="000000FF"/>
      <rgbColor rgb="00FFFF00"/>
      <rgbColor rgb="00FF00FF"/>
      <rgbColor rgb="0000FFFF"/>
      <rgbColor rgb="00E30574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9CCFF"/>
      <rgbColor rgb="00CCECFF"/>
      <rgbColor rgb="00CCFFCC"/>
      <rgbColor rgb="00FFFF99"/>
      <rgbColor rgb="00D9D9FF"/>
      <rgbColor rgb="00FF99CC"/>
      <rgbColor rgb="00D5ABFF"/>
      <rgbColor rgb="00FFCC99"/>
      <rgbColor rgb="003366FF"/>
      <rgbColor rgb="0079E1DF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10</xdr:row>
      <xdr:rowOff>114300</xdr:rowOff>
    </xdr:from>
    <xdr:to>
      <xdr:col>0</xdr:col>
      <xdr:colOff>2381250</xdr:colOff>
      <xdr:row>13</xdr:row>
      <xdr:rowOff>9525</xdr:rowOff>
    </xdr:to>
    <xdr:pic>
      <xdr:nvPicPr>
        <xdr:cNvPr id="31029" name="Picture 165">
          <a:extLst>
            <a:ext uri="{FF2B5EF4-FFF2-40B4-BE49-F238E27FC236}">
              <a16:creationId xmlns:a16="http://schemas.microsoft.com/office/drawing/2014/main" id="{83D5795B-ABFF-F5EE-BCF3-AC4FDAE8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724150"/>
          <a:ext cx="2333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5</xdr:row>
      <xdr:rowOff>19050</xdr:rowOff>
    </xdr:from>
    <xdr:to>
      <xdr:col>0</xdr:col>
      <xdr:colOff>1619250</xdr:colOff>
      <xdr:row>8</xdr:row>
      <xdr:rowOff>28575</xdr:rowOff>
    </xdr:to>
    <xdr:pic>
      <xdr:nvPicPr>
        <xdr:cNvPr id="31030" name="Grafik 1">
          <a:extLst>
            <a:ext uri="{FF2B5EF4-FFF2-40B4-BE49-F238E27FC236}">
              <a16:creationId xmlns:a16="http://schemas.microsoft.com/office/drawing/2014/main" id="{6A9DF103-FB22-CF35-488F-E6007C3B1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90675"/>
          <a:ext cx="1581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219075</xdr:colOff>
      <xdr:row>20</xdr:row>
      <xdr:rowOff>47625</xdr:rowOff>
    </xdr:from>
    <xdr:to>
      <xdr:col>0</xdr:col>
      <xdr:colOff>2152650</xdr:colOff>
      <xdr:row>23</xdr:row>
      <xdr:rowOff>9525</xdr:rowOff>
    </xdr:to>
    <xdr:pic>
      <xdr:nvPicPr>
        <xdr:cNvPr id="31031" name="Grafik 4">
          <a:extLst>
            <a:ext uri="{FF2B5EF4-FFF2-40B4-BE49-F238E27FC236}">
              <a16:creationId xmlns:a16="http://schemas.microsoft.com/office/drawing/2014/main" id="{A02A76AF-37E1-A675-8012-409863AAA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33925"/>
          <a:ext cx="19335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15</xdr:row>
      <xdr:rowOff>9525</xdr:rowOff>
    </xdr:from>
    <xdr:to>
      <xdr:col>0</xdr:col>
      <xdr:colOff>1457325</xdr:colOff>
      <xdr:row>19</xdr:row>
      <xdr:rowOff>9525</xdr:rowOff>
    </xdr:to>
    <xdr:pic>
      <xdr:nvPicPr>
        <xdr:cNvPr id="31032" name="Grafik 5">
          <a:extLst>
            <a:ext uri="{FF2B5EF4-FFF2-40B4-BE49-F238E27FC236}">
              <a16:creationId xmlns:a16="http://schemas.microsoft.com/office/drawing/2014/main" id="{E08A2343-732F-13E9-DDD5-F708D06EE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600"/>
          <a:ext cx="14573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40</xdr:row>
          <xdr:rowOff>47625</xdr:rowOff>
        </xdr:from>
        <xdr:to>
          <xdr:col>3</xdr:col>
          <xdr:colOff>371475</xdr:colOff>
          <xdr:row>41</xdr:row>
          <xdr:rowOff>9525</xdr:rowOff>
        </xdr:to>
        <xdr:sp macro="" textlink=""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86681EF2-DB63-615A-7722-69432EF65E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41</xdr:row>
          <xdr:rowOff>57150</xdr:rowOff>
        </xdr:from>
        <xdr:to>
          <xdr:col>3</xdr:col>
          <xdr:colOff>361950</xdr:colOff>
          <xdr:row>42</xdr:row>
          <xdr:rowOff>28575</xdr:rowOff>
        </xdr:to>
        <xdr:sp macro="" textlink="">
          <xdr:nvSpPr>
            <xdr:cNvPr id="28688" name="Check Box 16" hidden="1">
              <a:extLst>
                <a:ext uri="{63B3BB69-23CF-44E3-9099-C40C66FF867C}">
                  <a14:compatExt spid="_x0000_s28688"/>
                </a:ext>
                <a:ext uri="{FF2B5EF4-FFF2-40B4-BE49-F238E27FC236}">
                  <a16:creationId xmlns:a16="http://schemas.microsoft.com/office/drawing/2014/main" id="{A7BB268D-D631-8F79-3323-F5131318BD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40</xdr:row>
          <xdr:rowOff>57150</xdr:rowOff>
        </xdr:from>
        <xdr:to>
          <xdr:col>0</xdr:col>
          <xdr:colOff>352425</xdr:colOff>
          <xdr:row>41</xdr:row>
          <xdr:rowOff>9525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4EA6220F-53CA-7D82-1AC0-594261E3C2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41</xdr:row>
          <xdr:rowOff>57150</xdr:rowOff>
        </xdr:from>
        <xdr:to>
          <xdr:col>0</xdr:col>
          <xdr:colOff>352425</xdr:colOff>
          <xdr:row>42</xdr:row>
          <xdr:rowOff>28575</xdr:rowOff>
        </xdr:to>
        <xdr:sp macro="" textlink="">
          <xdr:nvSpPr>
            <xdr:cNvPr id="28690" name="Check Box 18" hidden="1">
              <a:extLst>
                <a:ext uri="{63B3BB69-23CF-44E3-9099-C40C66FF867C}">
                  <a14:compatExt spid="_x0000_s28690"/>
                </a:ext>
                <a:ext uri="{FF2B5EF4-FFF2-40B4-BE49-F238E27FC236}">
                  <a16:creationId xmlns:a16="http://schemas.microsoft.com/office/drawing/2014/main" id="{ECCB762D-C874-966D-C66A-43BE0C6BDB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42</xdr:row>
          <xdr:rowOff>57150</xdr:rowOff>
        </xdr:from>
        <xdr:to>
          <xdr:col>0</xdr:col>
          <xdr:colOff>352425</xdr:colOff>
          <xdr:row>43</xdr:row>
          <xdr:rowOff>28575</xdr:rowOff>
        </xdr:to>
        <xdr:sp macro="" textlink="">
          <xdr:nvSpPr>
            <xdr:cNvPr id="28691" name="Check Box 19" hidden="1">
              <a:extLst>
                <a:ext uri="{63B3BB69-23CF-44E3-9099-C40C66FF867C}">
                  <a14:compatExt spid="_x0000_s28691"/>
                </a:ext>
                <a:ext uri="{FF2B5EF4-FFF2-40B4-BE49-F238E27FC236}">
                  <a16:creationId xmlns:a16="http://schemas.microsoft.com/office/drawing/2014/main" id="{08CF95A3-DBE7-A003-A3CE-81CBC8EFCAB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28575</xdr:rowOff>
        </xdr:from>
        <xdr:to>
          <xdr:col>0</xdr:col>
          <xdr:colOff>352425</xdr:colOff>
          <xdr:row>18</xdr:row>
          <xdr:rowOff>0</xdr:rowOff>
        </xdr:to>
        <xdr:sp macro="" textlink="">
          <xdr:nvSpPr>
            <xdr:cNvPr id="28692" name="Check Box 20" hidden="1">
              <a:extLst>
                <a:ext uri="{63B3BB69-23CF-44E3-9099-C40C66FF867C}">
                  <a14:compatExt spid="_x0000_s28692"/>
                </a:ext>
                <a:ext uri="{FF2B5EF4-FFF2-40B4-BE49-F238E27FC236}">
                  <a16:creationId xmlns:a16="http://schemas.microsoft.com/office/drawing/2014/main" id="{48B691F6-3024-FC82-3A0E-109064B462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19</xdr:row>
          <xdr:rowOff>38100</xdr:rowOff>
        </xdr:from>
        <xdr:to>
          <xdr:col>0</xdr:col>
          <xdr:colOff>352425</xdr:colOff>
          <xdr:row>20</xdr:row>
          <xdr:rowOff>9525</xdr:rowOff>
        </xdr:to>
        <xdr:sp macro="" textlink="">
          <xdr:nvSpPr>
            <xdr:cNvPr id="28693" name="Check Box 21" hidden="1">
              <a:extLst>
                <a:ext uri="{63B3BB69-23CF-44E3-9099-C40C66FF867C}">
                  <a14:compatExt spid="_x0000_s28693"/>
                </a:ext>
                <a:ext uri="{FF2B5EF4-FFF2-40B4-BE49-F238E27FC236}">
                  <a16:creationId xmlns:a16="http://schemas.microsoft.com/office/drawing/2014/main" id="{4541102D-7FBE-DCE4-324D-9AD486EFC5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17</xdr:row>
          <xdr:rowOff>38100</xdr:rowOff>
        </xdr:from>
        <xdr:to>
          <xdr:col>3</xdr:col>
          <xdr:colOff>352425</xdr:colOff>
          <xdr:row>18</xdr:row>
          <xdr:rowOff>9525</xdr:rowOff>
        </xdr:to>
        <xdr:sp macro="" textlink="">
          <xdr:nvSpPr>
            <xdr:cNvPr id="28694" name="Check Box 22" hidden="1">
              <a:extLst>
                <a:ext uri="{63B3BB69-23CF-44E3-9099-C40C66FF867C}">
                  <a14:compatExt spid="_x0000_s28694"/>
                </a:ext>
                <a:ext uri="{FF2B5EF4-FFF2-40B4-BE49-F238E27FC236}">
                  <a16:creationId xmlns:a16="http://schemas.microsoft.com/office/drawing/2014/main" id="{B447B8B1-F39F-16B7-923A-42DB528FA5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5</xdr:row>
          <xdr:rowOff>9525</xdr:rowOff>
        </xdr:from>
        <xdr:to>
          <xdr:col>0</xdr:col>
          <xdr:colOff>371475</xdr:colOff>
          <xdr:row>6</xdr:row>
          <xdr:rowOff>0</xdr:rowOff>
        </xdr:to>
        <xdr:sp macro="" textlink="">
          <xdr:nvSpPr>
            <xdr:cNvPr id="28695" name="Check Box 23" hidden="1">
              <a:extLst>
                <a:ext uri="{63B3BB69-23CF-44E3-9099-C40C66FF867C}">
                  <a14:compatExt spid="_x0000_s28695"/>
                </a:ext>
                <a:ext uri="{FF2B5EF4-FFF2-40B4-BE49-F238E27FC236}">
                  <a16:creationId xmlns:a16="http://schemas.microsoft.com/office/drawing/2014/main" id="{E7EACF89-3B85-647B-877C-90953E6C37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66675</xdr:rowOff>
        </xdr:from>
        <xdr:to>
          <xdr:col>0</xdr:col>
          <xdr:colOff>352425</xdr:colOff>
          <xdr:row>8</xdr:row>
          <xdr:rowOff>200025</xdr:rowOff>
        </xdr:to>
        <xdr:sp macro="" textlink="">
          <xdr:nvSpPr>
            <xdr:cNvPr id="28697" name="Check Box 25" hidden="1">
              <a:extLst>
                <a:ext uri="{63B3BB69-23CF-44E3-9099-C40C66FF867C}">
                  <a14:compatExt spid="_x0000_s28697"/>
                </a:ext>
                <a:ext uri="{FF2B5EF4-FFF2-40B4-BE49-F238E27FC236}">
                  <a16:creationId xmlns:a16="http://schemas.microsoft.com/office/drawing/2014/main" id="{7854DF99-74A7-911A-BE20-2DCB340891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</xdr:row>
          <xdr:rowOff>0</xdr:rowOff>
        </xdr:from>
        <xdr:to>
          <xdr:col>0</xdr:col>
          <xdr:colOff>352425</xdr:colOff>
          <xdr:row>12</xdr:row>
          <xdr:rowOff>9525</xdr:rowOff>
        </xdr:to>
        <xdr:sp macro="" textlink="">
          <xdr:nvSpPr>
            <xdr:cNvPr id="28698" name="Check Box 26" hidden="1">
              <a:extLst>
                <a:ext uri="{63B3BB69-23CF-44E3-9099-C40C66FF867C}">
                  <a14:compatExt spid="_x0000_s28698"/>
                </a:ext>
                <a:ext uri="{FF2B5EF4-FFF2-40B4-BE49-F238E27FC236}">
                  <a16:creationId xmlns:a16="http://schemas.microsoft.com/office/drawing/2014/main" id="{290C8C04-DF48-C605-4F08-7B321324C0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</xdr:row>
          <xdr:rowOff>0</xdr:rowOff>
        </xdr:from>
        <xdr:to>
          <xdr:col>0</xdr:col>
          <xdr:colOff>352425</xdr:colOff>
          <xdr:row>12</xdr:row>
          <xdr:rowOff>9525</xdr:rowOff>
        </xdr:to>
        <xdr:sp macro="" textlink="">
          <xdr:nvSpPr>
            <xdr:cNvPr id="28699" name="Check Box 27" hidden="1">
              <a:extLst>
                <a:ext uri="{63B3BB69-23CF-44E3-9099-C40C66FF867C}">
                  <a14:compatExt spid="_x0000_s28699"/>
                </a:ext>
                <a:ext uri="{FF2B5EF4-FFF2-40B4-BE49-F238E27FC236}">
                  <a16:creationId xmlns:a16="http://schemas.microsoft.com/office/drawing/2014/main" id="{D417BA61-05B6-4258-E7F0-1CD80349228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3</xdr:row>
          <xdr:rowOff>38100</xdr:rowOff>
        </xdr:from>
        <xdr:to>
          <xdr:col>2</xdr:col>
          <xdr:colOff>314325</xdr:colOff>
          <xdr:row>4</xdr:row>
          <xdr:rowOff>9525</xdr:rowOff>
        </xdr:to>
        <xdr:sp macro="" textlink="">
          <xdr:nvSpPr>
            <xdr:cNvPr id="29721" name="Check Box 25" hidden="1">
              <a:extLst>
                <a:ext uri="{63B3BB69-23CF-44E3-9099-C40C66FF867C}">
                  <a14:compatExt spid="_x0000_s29721"/>
                </a:ext>
                <a:ext uri="{FF2B5EF4-FFF2-40B4-BE49-F238E27FC236}">
                  <a16:creationId xmlns:a16="http://schemas.microsoft.com/office/drawing/2014/main" id="{D769A5B4-BFAC-9692-5080-CD2F8382F13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6</xdr:row>
          <xdr:rowOff>28575</xdr:rowOff>
        </xdr:from>
        <xdr:to>
          <xdr:col>3</xdr:col>
          <xdr:colOff>952500</xdr:colOff>
          <xdr:row>7</xdr:row>
          <xdr:rowOff>38100</xdr:rowOff>
        </xdr:to>
        <xdr:sp macro="" textlink="">
          <xdr:nvSpPr>
            <xdr:cNvPr id="29726" name="Check Box 30" hidden="1">
              <a:extLst>
                <a:ext uri="{63B3BB69-23CF-44E3-9099-C40C66FF867C}">
                  <a14:compatExt spid="_x0000_s29726"/>
                </a:ext>
                <a:ext uri="{FF2B5EF4-FFF2-40B4-BE49-F238E27FC236}">
                  <a16:creationId xmlns:a16="http://schemas.microsoft.com/office/drawing/2014/main" id="{5B9E7662-8932-1782-C62B-A365CB3388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6</xdr:row>
          <xdr:rowOff>28575</xdr:rowOff>
        </xdr:from>
        <xdr:to>
          <xdr:col>5</xdr:col>
          <xdr:colOff>457200</xdr:colOff>
          <xdr:row>7</xdr:row>
          <xdr:rowOff>38100</xdr:rowOff>
        </xdr:to>
        <xdr:sp macro="" textlink="">
          <xdr:nvSpPr>
            <xdr:cNvPr id="29727" name="Check Box 31" hidden="1">
              <a:extLst>
                <a:ext uri="{63B3BB69-23CF-44E3-9099-C40C66FF867C}">
                  <a14:compatExt spid="_x0000_s29727"/>
                </a:ext>
                <a:ext uri="{FF2B5EF4-FFF2-40B4-BE49-F238E27FC236}">
                  <a16:creationId xmlns:a16="http://schemas.microsoft.com/office/drawing/2014/main" id="{C449D762-1097-0E1C-D743-673726CFB6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10</xdr:row>
          <xdr:rowOff>38100</xdr:rowOff>
        </xdr:from>
        <xdr:to>
          <xdr:col>0</xdr:col>
          <xdr:colOff>371475</xdr:colOff>
          <xdr:row>10</xdr:row>
          <xdr:rowOff>257175</xdr:rowOff>
        </xdr:to>
        <xdr:sp macro="" textlink="">
          <xdr:nvSpPr>
            <xdr:cNvPr id="29728" name="Check Box 32" hidden="1">
              <a:extLst>
                <a:ext uri="{63B3BB69-23CF-44E3-9099-C40C66FF867C}">
                  <a14:compatExt spid="_x0000_s29728"/>
                </a:ext>
                <a:ext uri="{FF2B5EF4-FFF2-40B4-BE49-F238E27FC236}">
                  <a16:creationId xmlns:a16="http://schemas.microsoft.com/office/drawing/2014/main" id="{23854EC0-0AEE-E836-2AFE-34D0873F02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10</xdr:row>
          <xdr:rowOff>257175</xdr:rowOff>
        </xdr:from>
        <xdr:to>
          <xdr:col>0</xdr:col>
          <xdr:colOff>371475</xdr:colOff>
          <xdr:row>12</xdr:row>
          <xdr:rowOff>0</xdr:rowOff>
        </xdr:to>
        <xdr:sp macro="" textlink="">
          <xdr:nvSpPr>
            <xdr:cNvPr id="29729" name="Check Box 33" hidden="1">
              <a:extLst>
                <a:ext uri="{63B3BB69-23CF-44E3-9099-C40C66FF867C}">
                  <a14:compatExt spid="_x0000_s29729"/>
                </a:ext>
                <a:ext uri="{FF2B5EF4-FFF2-40B4-BE49-F238E27FC236}">
                  <a16:creationId xmlns:a16="http://schemas.microsoft.com/office/drawing/2014/main" id="{2DE20518-5940-96B7-647F-58A5BC7967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12</xdr:row>
          <xdr:rowOff>9525</xdr:rowOff>
        </xdr:from>
        <xdr:to>
          <xdr:col>0</xdr:col>
          <xdr:colOff>371475</xdr:colOff>
          <xdr:row>13</xdr:row>
          <xdr:rowOff>19050</xdr:rowOff>
        </xdr:to>
        <xdr:sp macro="" textlink="">
          <xdr:nvSpPr>
            <xdr:cNvPr id="29730" name="Check Box 34" hidden="1">
              <a:extLst>
                <a:ext uri="{63B3BB69-23CF-44E3-9099-C40C66FF867C}">
                  <a14:compatExt spid="_x0000_s29730"/>
                </a:ext>
                <a:ext uri="{FF2B5EF4-FFF2-40B4-BE49-F238E27FC236}">
                  <a16:creationId xmlns:a16="http://schemas.microsoft.com/office/drawing/2014/main" id="{C4285697-4E76-85A6-8927-C28B84429E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12</xdr:row>
          <xdr:rowOff>200025</xdr:rowOff>
        </xdr:from>
        <xdr:to>
          <xdr:col>0</xdr:col>
          <xdr:colOff>371475</xdr:colOff>
          <xdr:row>14</xdr:row>
          <xdr:rowOff>0</xdr:rowOff>
        </xdr:to>
        <xdr:sp macro="" textlink="">
          <xdr:nvSpPr>
            <xdr:cNvPr id="29731" name="Check Box 35" hidden="1">
              <a:extLst>
                <a:ext uri="{63B3BB69-23CF-44E3-9099-C40C66FF867C}">
                  <a14:compatExt spid="_x0000_s29731"/>
                </a:ext>
                <a:ext uri="{FF2B5EF4-FFF2-40B4-BE49-F238E27FC236}">
                  <a16:creationId xmlns:a16="http://schemas.microsoft.com/office/drawing/2014/main" id="{AA3407DB-604C-045D-D820-A2EB8C55AA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13</xdr:row>
          <xdr:rowOff>190500</xdr:rowOff>
        </xdr:from>
        <xdr:to>
          <xdr:col>0</xdr:col>
          <xdr:colOff>371475</xdr:colOff>
          <xdr:row>14</xdr:row>
          <xdr:rowOff>200025</xdr:rowOff>
        </xdr:to>
        <xdr:sp macro="" textlink="">
          <xdr:nvSpPr>
            <xdr:cNvPr id="29732" name="Check Box 36" hidden="1">
              <a:extLst>
                <a:ext uri="{63B3BB69-23CF-44E3-9099-C40C66FF867C}">
                  <a14:compatExt spid="_x0000_s29732"/>
                </a:ext>
                <a:ext uri="{FF2B5EF4-FFF2-40B4-BE49-F238E27FC236}">
                  <a16:creationId xmlns:a16="http://schemas.microsoft.com/office/drawing/2014/main" id="{4C7C9E1B-19BB-F748-80C2-2E526118D8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19</xdr:row>
          <xdr:rowOff>28575</xdr:rowOff>
        </xdr:from>
        <xdr:to>
          <xdr:col>0</xdr:col>
          <xdr:colOff>371475</xdr:colOff>
          <xdr:row>19</xdr:row>
          <xdr:rowOff>247650</xdr:rowOff>
        </xdr:to>
        <xdr:sp macro="" textlink="">
          <xdr:nvSpPr>
            <xdr:cNvPr id="29733" name="Check Box 37" hidden="1">
              <a:extLst>
                <a:ext uri="{63B3BB69-23CF-44E3-9099-C40C66FF867C}">
                  <a14:compatExt spid="_x0000_s29733"/>
                </a:ext>
                <a:ext uri="{FF2B5EF4-FFF2-40B4-BE49-F238E27FC236}">
                  <a16:creationId xmlns:a16="http://schemas.microsoft.com/office/drawing/2014/main" id="{146D85E6-A378-6571-2DA2-C2B473A71C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19</xdr:row>
          <xdr:rowOff>238125</xdr:rowOff>
        </xdr:from>
        <xdr:to>
          <xdr:col>0</xdr:col>
          <xdr:colOff>371475</xdr:colOff>
          <xdr:row>20</xdr:row>
          <xdr:rowOff>190500</xdr:rowOff>
        </xdr:to>
        <xdr:sp macro="" textlink="">
          <xdr:nvSpPr>
            <xdr:cNvPr id="29734" name="Check Box 38" hidden="1">
              <a:extLst>
                <a:ext uri="{63B3BB69-23CF-44E3-9099-C40C66FF867C}">
                  <a14:compatExt spid="_x0000_s29734"/>
                </a:ext>
                <a:ext uri="{FF2B5EF4-FFF2-40B4-BE49-F238E27FC236}">
                  <a16:creationId xmlns:a16="http://schemas.microsoft.com/office/drawing/2014/main" id="{78D0A253-5D68-BB40-9AB3-FDCEF00F21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20</xdr:row>
          <xdr:rowOff>180975</xdr:rowOff>
        </xdr:from>
        <xdr:to>
          <xdr:col>0</xdr:col>
          <xdr:colOff>371475</xdr:colOff>
          <xdr:row>22</xdr:row>
          <xdr:rowOff>0</xdr:rowOff>
        </xdr:to>
        <xdr:sp macro="" textlink="">
          <xdr:nvSpPr>
            <xdr:cNvPr id="29735" name="Check Box 39" hidden="1">
              <a:extLst>
                <a:ext uri="{63B3BB69-23CF-44E3-9099-C40C66FF867C}">
                  <a14:compatExt spid="_x0000_s29735"/>
                </a:ext>
                <a:ext uri="{FF2B5EF4-FFF2-40B4-BE49-F238E27FC236}">
                  <a16:creationId xmlns:a16="http://schemas.microsoft.com/office/drawing/2014/main" id="{96488D46-87FD-DDB2-3086-AB57B592668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21</xdr:row>
          <xdr:rowOff>180975</xdr:rowOff>
        </xdr:from>
        <xdr:to>
          <xdr:col>0</xdr:col>
          <xdr:colOff>371475</xdr:colOff>
          <xdr:row>23</xdr:row>
          <xdr:rowOff>0</xdr:rowOff>
        </xdr:to>
        <xdr:sp macro="" textlink="">
          <xdr:nvSpPr>
            <xdr:cNvPr id="29736" name="Check Box 40" hidden="1">
              <a:extLst>
                <a:ext uri="{63B3BB69-23CF-44E3-9099-C40C66FF867C}">
                  <a14:compatExt spid="_x0000_s29736"/>
                </a:ext>
                <a:ext uri="{FF2B5EF4-FFF2-40B4-BE49-F238E27FC236}">
                  <a16:creationId xmlns:a16="http://schemas.microsoft.com/office/drawing/2014/main" id="{833FC2A1-EB45-E67F-800F-F1A914C6F0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22</xdr:row>
          <xdr:rowOff>180975</xdr:rowOff>
        </xdr:from>
        <xdr:to>
          <xdr:col>0</xdr:col>
          <xdr:colOff>371475</xdr:colOff>
          <xdr:row>24</xdr:row>
          <xdr:rowOff>0</xdr:rowOff>
        </xdr:to>
        <xdr:sp macro="" textlink="">
          <xdr:nvSpPr>
            <xdr:cNvPr id="29737" name="Check Box 41" hidden="1">
              <a:extLst>
                <a:ext uri="{63B3BB69-23CF-44E3-9099-C40C66FF867C}">
                  <a14:compatExt spid="_x0000_s29737"/>
                </a:ext>
                <a:ext uri="{FF2B5EF4-FFF2-40B4-BE49-F238E27FC236}">
                  <a16:creationId xmlns:a16="http://schemas.microsoft.com/office/drawing/2014/main" id="{CF01D9BC-0A38-8928-68F6-378F5DAAFC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25</xdr:row>
          <xdr:rowOff>28575</xdr:rowOff>
        </xdr:from>
        <xdr:to>
          <xdr:col>0</xdr:col>
          <xdr:colOff>371475</xdr:colOff>
          <xdr:row>26</xdr:row>
          <xdr:rowOff>47625</xdr:rowOff>
        </xdr:to>
        <xdr:sp macro="" textlink="">
          <xdr:nvSpPr>
            <xdr:cNvPr id="29738" name="Check Box 42" hidden="1">
              <a:extLst>
                <a:ext uri="{63B3BB69-23CF-44E3-9099-C40C66FF867C}">
                  <a14:compatExt spid="_x0000_s29738"/>
                </a:ext>
                <a:ext uri="{FF2B5EF4-FFF2-40B4-BE49-F238E27FC236}">
                  <a16:creationId xmlns:a16="http://schemas.microsoft.com/office/drawing/2014/main" id="{AB99F73F-0A8D-6639-CC9D-B1662C2D99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27</xdr:row>
          <xdr:rowOff>28575</xdr:rowOff>
        </xdr:from>
        <xdr:to>
          <xdr:col>0</xdr:col>
          <xdr:colOff>371475</xdr:colOff>
          <xdr:row>28</xdr:row>
          <xdr:rowOff>47625</xdr:rowOff>
        </xdr:to>
        <xdr:sp macro="" textlink="">
          <xdr:nvSpPr>
            <xdr:cNvPr id="29739" name="Check Box 43" hidden="1">
              <a:extLst>
                <a:ext uri="{63B3BB69-23CF-44E3-9099-C40C66FF867C}">
                  <a14:compatExt spid="_x0000_s29739"/>
                </a:ext>
                <a:ext uri="{FF2B5EF4-FFF2-40B4-BE49-F238E27FC236}">
                  <a16:creationId xmlns:a16="http://schemas.microsoft.com/office/drawing/2014/main" id="{B812A774-5B11-6A42-258E-41ABCE75EC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28</xdr:row>
          <xdr:rowOff>19050</xdr:rowOff>
        </xdr:from>
        <xdr:to>
          <xdr:col>0</xdr:col>
          <xdr:colOff>371475</xdr:colOff>
          <xdr:row>29</xdr:row>
          <xdr:rowOff>38100</xdr:rowOff>
        </xdr:to>
        <xdr:sp macro="" textlink="">
          <xdr:nvSpPr>
            <xdr:cNvPr id="29740" name="Check Box 44" hidden="1">
              <a:extLst>
                <a:ext uri="{63B3BB69-23CF-44E3-9099-C40C66FF867C}">
                  <a14:compatExt spid="_x0000_s29740"/>
                </a:ext>
                <a:ext uri="{FF2B5EF4-FFF2-40B4-BE49-F238E27FC236}">
                  <a16:creationId xmlns:a16="http://schemas.microsoft.com/office/drawing/2014/main" id="{D7860FAE-5352-5A9A-620D-0BA84545CF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26</xdr:row>
          <xdr:rowOff>28575</xdr:rowOff>
        </xdr:from>
        <xdr:to>
          <xdr:col>0</xdr:col>
          <xdr:colOff>371475</xdr:colOff>
          <xdr:row>27</xdr:row>
          <xdr:rowOff>47625</xdr:rowOff>
        </xdr:to>
        <xdr:sp macro="" textlink="">
          <xdr:nvSpPr>
            <xdr:cNvPr id="29741" name="Check Box 45" hidden="1">
              <a:extLst>
                <a:ext uri="{63B3BB69-23CF-44E3-9099-C40C66FF867C}">
                  <a14:compatExt spid="_x0000_s29741"/>
                </a:ext>
                <a:ext uri="{FF2B5EF4-FFF2-40B4-BE49-F238E27FC236}">
                  <a16:creationId xmlns:a16="http://schemas.microsoft.com/office/drawing/2014/main" id="{88FB3DE0-07FC-B29B-242A-6253A70AA1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29</xdr:row>
          <xdr:rowOff>28575</xdr:rowOff>
        </xdr:from>
        <xdr:to>
          <xdr:col>0</xdr:col>
          <xdr:colOff>371475</xdr:colOff>
          <xdr:row>29</xdr:row>
          <xdr:rowOff>247650</xdr:rowOff>
        </xdr:to>
        <xdr:sp macro="" textlink="">
          <xdr:nvSpPr>
            <xdr:cNvPr id="29742" name="Check Box 46" hidden="1">
              <a:extLst>
                <a:ext uri="{63B3BB69-23CF-44E3-9099-C40C66FF867C}">
                  <a14:compatExt spid="_x0000_s29742"/>
                </a:ext>
                <a:ext uri="{FF2B5EF4-FFF2-40B4-BE49-F238E27FC236}">
                  <a16:creationId xmlns:a16="http://schemas.microsoft.com/office/drawing/2014/main" id="{A82E6F14-64F1-C452-8ADE-C09AAF2649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23</xdr:row>
          <xdr:rowOff>190500</xdr:rowOff>
        </xdr:from>
        <xdr:to>
          <xdr:col>0</xdr:col>
          <xdr:colOff>371475</xdr:colOff>
          <xdr:row>25</xdr:row>
          <xdr:rowOff>9525</xdr:rowOff>
        </xdr:to>
        <xdr:sp macro="" textlink="">
          <xdr:nvSpPr>
            <xdr:cNvPr id="29743" name="Check Box 47" hidden="1">
              <a:extLst>
                <a:ext uri="{63B3BB69-23CF-44E3-9099-C40C66FF867C}">
                  <a14:compatExt spid="_x0000_s29743"/>
                </a:ext>
                <a:ext uri="{FF2B5EF4-FFF2-40B4-BE49-F238E27FC236}">
                  <a16:creationId xmlns:a16="http://schemas.microsoft.com/office/drawing/2014/main" id="{959BC540-623A-28FA-2AA9-EAD021DABC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4</xdr:row>
          <xdr:rowOff>19050</xdr:rowOff>
        </xdr:from>
        <xdr:to>
          <xdr:col>2</xdr:col>
          <xdr:colOff>323850</xdr:colOff>
          <xdr:row>4</xdr:row>
          <xdr:rowOff>228600</xdr:rowOff>
        </xdr:to>
        <xdr:sp macro="" textlink="">
          <xdr:nvSpPr>
            <xdr:cNvPr id="29749" name="Check Box 53" hidden="1">
              <a:extLst>
                <a:ext uri="{63B3BB69-23CF-44E3-9099-C40C66FF867C}">
                  <a14:compatExt spid="_x0000_s29749"/>
                </a:ext>
                <a:ext uri="{FF2B5EF4-FFF2-40B4-BE49-F238E27FC236}">
                  <a16:creationId xmlns:a16="http://schemas.microsoft.com/office/drawing/2014/main" id="{FC9C53FA-E9A4-3072-2E9C-CBEDB367F2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3</xdr:row>
          <xdr:rowOff>66675</xdr:rowOff>
        </xdr:from>
        <xdr:to>
          <xdr:col>3</xdr:col>
          <xdr:colOff>1219200</xdr:colOff>
          <xdr:row>4</xdr:row>
          <xdr:rowOff>28575</xdr:rowOff>
        </xdr:to>
        <xdr:sp macro="" textlink="">
          <xdr:nvSpPr>
            <xdr:cNvPr id="29750" name="Check Box 54" hidden="1">
              <a:extLst>
                <a:ext uri="{63B3BB69-23CF-44E3-9099-C40C66FF867C}">
                  <a14:compatExt spid="_x0000_s29750"/>
                </a:ext>
                <a:ext uri="{FF2B5EF4-FFF2-40B4-BE49-F238E27FC236}">
                  <a16:creationId xmlns:a16="http://schemas.microsoft.com/office/drawing/2014/main" id="{C5D40FC6-A35F-9157-8745-3209576C98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904875</xdr:colOff>
          <xdr:row>4</xdr:row>
          <xdr:rowOff>38100</xdr:rowOff>
        </xdr:from>
        <xdr:to>
          <xdr:col>3</xdr:col>
          <xdr:colOff>1219200</xdr:colOff>
          <xdr:row>5</xdr:row>
          <xdr:rowOff>0</xdr:rowOff>
        </xdr:to>
        <xdr:sp macro="" textlink="">
          <xdr:nvSpPr>
            <xdr:cNvPr id="29751" name="Check Box 55" hidden="1">
              <a:extLst>
                <a:ext uri="{63B3BB69-23CF-44E3-9099-C40C66FF867C}">
                  <a14:compatExt spid="_x0000_s29751"/>
                </a:ext>
                <a:ext uri="{FF2B5EF4-FFF2-40B4-BE49-F238E27FC236}">
                  <a16:creationId xmlns:a16="http://schemas.microsoft.com/office/drawing/2014/main" id="{C56C7DCB-63C2-972C-F83B-958A874844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19050</xdr:rowOff>
        </xdr:from>
        <xdr:to>
          <xdr:col>5</xdr:col>
          <xdr:colOff>314325</xdr:colOff>
          <xdr:row>9</xdr:row>
          <xdr:rowOff>28575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4938EFCF-311F-D90B-A71B-F40FE3C7C04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</xdr:row>
          <xdr:rowOff>19050</xdr:rowOff>
        </xdr:from>
        <xdr:to>
          <xdr:col>6</xdr:col>
          <xdr:colOff>314325</xdr:colOff>
          <xdr:row>9</xdr:row>
          <xdr:rowOff>28575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F8C2889F-D89C-BBDC-8ED9-EC5305F078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0</xdr:rowOff>
        </xdr:from>
        <xdr:to>
          <xdr:col>1</xdr:col>
          <xdr:colOff>76200</xdr:colOff>
          <xdr:row>41</xdr:row>
          <xdr:rowOff>9525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92B79AC6-C3AC-9079-D38C-BCE71E16466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41</xdr:row>
          <xdr:rowOff>9525</xdr:rowOff>
        </xdr:from>
        <xdr:to>
          <xdr:col>1</xdr:col>
          <xdr:colOff>76200</xdr:colOff>
          <xdr:row>42</xdr:row>
          <xdr:rowOff>19050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B73611AC-2642-36B1-513F-7FC5AD0819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39</xdr:row>
          <xdr:rowOff>0</xdr:rowOff>
        </xdr:from>
        <xdr:to>
          <xdr:col>5</xdr:col>
          <xdr:colOff>9525</xdr:colOff>
          <xdr:row>40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60B97600-EBF0-1E42-B714-83D0EB60EB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27</xdr:row>
          <xdr:rowOff>9525</xdr:rowOff>
        </xdr:from>
        <xdr:to>
          <xdr:col>1</xdr:col>
          <xdr:colOff>76200</xdr:colOff>
          <xdr:row>28</xdr:row>
          <xdr:rowOff>19050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8AF6E5E1-43F6-185F-8DFD-55FE3854D9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28</xdr:row>
          <xdr:rowOff>9525</xdr:rowOff>
        </xdr:from>
        <xdr:to>
          <xdr:col>1</xdr:col>
          <xdr:colOff>76200</xdr:colOff>
          <xdr:row>29</xdr:row>
          <xdr:rowOff>19050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90432DB6-34B4-0D4D-E348-FA417D9D5B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29</xdr:row>
          <xdr:rowOff>9525</xdr:rowOff>
        </xdr:from>
        <xdr:to>
          <xdr:col>1</xdr:col>
          <xdr:colOff>76200</xdr:colOff>
          <xdr:row>30</xdr:row>
          <xdr:rowOff>19050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B56D607A-A67B-20B0-AB37-73F4944910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26</xdr:row>
          <xdr:rowOff>9525</xdr:rowOff>
        </xdr:from>
        <xdr:to>
          <xdr:col>1</xdr:col>
          <xdr:colOff>76200</xdr:colOff>
          <xdr:row>27</xdr:row>
          <xdr:rowOff>19050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B7B5ABF5-B13C-B445-7038-F6EFDBEBEB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</xdr:colOff>
          <xdr:row>8</xdr:row>
          <xdr:rowOff>19050</xdr:rowOff>
        </xdr:from>
        <xdr:to>
          <xdr:col>5</xdr:col>
          <xdr:colOff>314325</xdr:colOff>
          <xdr:row>9</xdr:row>
          <xdr:rowOff>28575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9D0DF20E-8329-E966-D387-0304F1BB69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8</xdr:row>
          <xdr:rowOff>19050</xdr:rowOff>
        </xdr:from>
        <xdr:to>
          <xdr:col>6</xdr:col>
          <xdr:colOff>314325</xdr:colOff>
          <xdr:row>9</xdr:row>
          <xdr:rowOff>28575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A942AD14-7A30-C06F-DD9F-6D95D949A9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27</xdr:row>
          <xdr:rowOff>9525</xdr:rowOff>
        </xdr:from>
        <xdr:to>
          <xdr:col>1</xdr:col>
          <xdr:colOff>76200</xdr:colOff>
          <xdr:row>28</xdr:row>
          <xdr:rowOff>19050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1D848EF4-016E-E31D-9C7E-16F1304D1B6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28</xdr:row>
          <xdr:rowOff>9525</xdr:rowOff>
        </xdr:from>
        <xdr:to>
          <xdr:col>1</xdr:col>
          <xdr:colOff>76200</xdr:colOff>
          <xdr:row>29</xdr:row>
          <xdr:rowOff>19050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32B99EE-E66B-5C03-04B3-F44E45302C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29</xdr:row>
          <xdr:rowOff>9525</xdr:rowOff>
        </xdr:from>
        <xdr:to>
          <xdr:col>1</xdr:col>
          <xdr:colOff>76200</xdr:colOff>
          <xdr:row>30</xdr:row>
          <xdr:rowOff>19050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3717C46D-B597-9C67-09D9-DB1924E6F3A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26</xdr:row>
          <xdr:rowOff>9525</xdr:rowOff>
        </xdr:from>
        <xdr:to>
          <xdr:col>1</xdr:col>
          <xdr:colOff>76200</xdr:colOff>
          <xdr:row>27</xdr:row>
          <xdr:rowOff>19050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1A96CF68-3169-B52A-E597-DCDC726D87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40</xdr:row>
          <xdr:rowOff>0</xdr:rowOff>
        </xdr:from>
        <xdr:to>
          <xdr:col>1</xdr:col>
          <xdr:colOff>76200</xdr:colOff>
          <xdr:row>41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EB101818-4EB6-D7B8-174D-49C6D48C47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41</xdr:row>
          <xdr:rowOff>9525</xdr:rowOff>
        </xdr:from>
        <xdr:to>
          <xdr:col>1</xdr:col>
          <xdr:colOff>76200</xdr:colOff>
          <xdr:row>42</xdr:row>
          <xdr:rowOff>19050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2AB393F5-F9E1-8838-BD95-0A1EA4ABB1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40</xdr:row>
          <xdr:rowOff>9525</xdr:rowOff>
        </xdr:from>
        <xdr:to>
          <xdr:col>5</xdr:col>
          <xdr:colOff>9525</xdr:colOff>
          <xdr:row>41</xdr:row>
          <xdr:rowOff>28575</xdr:rowOff>
        </xdr:to>
        <xdr:sp macro="" textlink=""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  <a:ext uri="{FF2B5EF4-FFF2-40B4-BE49-F238E27FC236}">
                  <a16:creationId xmlns:a16="http://schemas.microsoft.com/office/drawing/2014/main" id="{56C5D6A7-3AC4-D2AA-914C-27720E1669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142875</xdr:colOff>
          <xdr:row>41</xdr:row>
          <xdr:rowOff>9525</xdr:rowOff>
        </xdr:from>
        <xdr:to>
          <xdr:col>5</xdr:col>
          <xdr:colOff>9525</xdr:colOff>
          <xdr:row>42</xdr:row>
          <xdr:rowOff>28575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D1A724F5-9D38-F8E2-B719-5F135D451A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</xdr:row>
          <xdr:rowOff>171450</xdr:rowOff>
        </xdr:from>
        <xdr:to>
          <xdr:col>0</xdr:col>
          <xdr:colOff>352425</xdr:colOff>
          <xdr:row>6</xdr:row>
          <xdr:rowOff>57150</xdr:rowOff>
        </xdr:to>
        <xdr:sp macro="" textlink="">
          <xdr:nvSpPr>
            <xdr:cNvPr id="26626" name="Check Box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5199D438-2BD3-C00F-B013-3E101A90B47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21</xdr:row>
          <xdr:rowOff>9525</xdr:rowOff>
        </xdr:from>
        <xdr:to>
          <xdr:col>1</xdr:col>
          <xdr:colOff>0</xdr:colOff>
          <xdr:row>22</xdr:row>
          <xdr:rowOff>38100</xdr:rowOff>
        </xdr:to>
        <xdr:sp macro="" textlink="">
          <xdr:nvSpPr>
            <xdr:cNvPr id="26638" name="Check Box 14" hidden="1">
              <a:extLst>
                <a:ext uri="{63B3BB69-23CF-44E3-9099-C40C66FF867C}">
                  <a14:compatExt spid="_x0000_s26638"/>
                </a:ext>
                <a:ext uri="{FF2B5EF4-FFF2-40B4-BE49-F238E27FC236}">
                  <a16:creationId xmlns:a16="http://schemas.microsoft.com/office/drawing/2014/main" id="{81BC0D90-2572-6096-83D2-AC1442D3AC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26</xdr:row>
          <xdr:rowOff>0</xdr:rowOff>
        </xdr:from>
        <xdr:to>
          <xdr:col>0</xdr:col>
          <xdr:colOff>352425</xdr:colOff>
          <xdr:row>27</xdr:row>
          <xdr:rowOff>28575</xdr:rowOff>
        </xdr:to>
        <xdr:sp macro="" textlink="">
          <xdr:nvSpPr>
            <xdr:cNvPr id="26639" name="Check Box 15" hidden="1">
              <a:extLst>
                <a:ext uri="{63B3BB69-23CF-44E3-9099-C40C66FF867C}">
                  <a14:compatExt spid="_x0000_s26639"/>
                </a:ext>
                <a:ext uri="{FF2B5EF4-FFF2-40B4-BE49-F238E27FC236}">
                  <a16:creationId xmlns:a16="http://schemas.microsoft.com/office/drawing/2014/main" id="{9D91C428-8821-2E5E-D099-075B80ACF7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27</xdr:row>
          <xdr:rowOff>9525</xdr:rowOff>
        </xdr:from>
        <xdr:to>
          <xdr:col>0</xdr:col>
          <xdr:colOff>352425</xdr:colOff>
          <xdr:row>28</xdr:row>
          <xdr:rowOff>38100</xdr:rowOff>
        </xdr:to>
        <xdr:sp macro="" textlink="">
          <xdr:nvSpPr>
            <xdr:cNvPr id="26640" name="Check Box 16" hidden="1">
              <a:extLst>
                <a:ext uri="{63B3BB69-23CF-44E3-9099-C40C66FF867C}">
                  <a14:compatExt spid="_x0000_s26640"/>
                </a:ext>
                <a:ext uri="{FF2B5EF4-FFF2-40B4-BE49-F238E27FC236}">
                  <a16:creationId xmlns:a16="http://schemas.microsoft.com/office/drawing/2014/main" id="{D14B3D5E-09DD-6E74-B64E-CE233E3F1D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</xdr:row>
          <xdr:rowOff>0</xdr:rowOff>
        </xdr:from>
        <xdr:to>
          <xdr:col>0</xdr:col>
          <xdr:colOff>352425</xdr:colOff>
          <xdr:row>5</xdr:row>
          <xdr:rowOff>47625</xdr:rowOff>
        </xdr:to>
        <xdr:sp macro="" textlink="">
          <xdr:nvSpPr>
            <xdr:cNvPr id="26656" name="Check Box 32" hidden="1">
              <a:extLst>
                <a:ext uri="{63B3BB69-23CF-44E3-9099-C40C66FF867C}">
                  <a14:compatExt spid="_x0000_s26656"/>
                </a:ext>
                <a:ext uri="{FF2B5EF4-FFF2-40B4-BE49-F238E27FC236}">
                  <a16:creationId xmlns:a16="http://schemas.microsoft.com/office/drawing/2014/main" id="{FD2E6BBD-23D9-B772-0168-B2A0623F95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16</xdr:row>
          <xdr:rowOff>0</xdr:rowOff>
        </xdr:from>
        <xdr:to>
          <xdr:col>0</xdr:col>
          <xdr:colOff>352425</xdr:colOff>
          <xdr:row>17</xdr:row>
          <xdr:rowOff>28575</xdr:rowOff>
        </xdr:to>
        <xdr:sp macro="" textlink="">
          <xdr:nvSpPr>
            <xdr:cNvPr id="26684" name="Check Box 60" hidden="1">
              <a:extLst>
                <a:ext uri="{63B3BB69-23CF-44E3-9099-C40C66FF867C}">
                  <a14:compatExt spid="_x0000_s26684"/>
                </a:ext>
                <a:ext uri="{FF2B5EF4-FFF2-40B4-BE49-F238E27FC236}">
                  <a16:creationId xmlns:a16="http://schemas.microsoft.com/office/drawing/2014/main" id="{FE0A3D98-B00A-6325-3150-8D2FC764B7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28</xdr:row>
          <xdr:rowOff>9525</xdr:rowOff>
        </xdr:from>
        <xdr:to>
          <xdr:col>0</xdr:col>
          <xdr:colOff>352425</xdr:colOff>
          <xdr:row>29</xdr:row>
          <xdr:rowOff>38100</xdr:rowOff>
        </xdr:to>
        <xdr:sp macro="" textlink="">
          <xdr:nvSpPr>
            <xdr:cNvPr id="26687" name="Check Box 63" hidden="1">
              <a:extLst>
                <a:ext uri="{63B3BB69-23CF-44E3-9099-C40C66FF867C}">
                  <a14:compatExt spid="_x0000_s26687"/>
                </a:ext>
                <a:ext uri="{FF2B5EF4-FFF2-40B4-BE49-F238E27FC236}">
                  <a16:creationId xmlns:a16="http://schemas.microsoft.com/office/drawing/2014/main" id="{2CD9EB32-F929-0FFD-5D37-9613696A22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29</xdr:row>
          <xdr:rowOff>9525</xdr:rowOff>
        </xdr:from>
        <xdr:to>
          <xdr:col>0</xdr:col>
          <xdr:colOff>352425</xdr:colOff>
          <xdr:row>30</xdr:row>
          <xdr:rowOff>38100</xdr:rowOff>
        </xdr:to>
        <xdr:sp macro="" textlink="">
          <xdr:nvSpPr>
            <xdr:cNvPr id="26688" name="Check Box 64" hidden="1">
              <a:extLst>
                <a:ext uri="{63B3BB69-23CF-44E3-9099-C40C66FF867C}">
                  <a14:compatExt spid="_x0000_s26688"/>
                </a:ext>
                <a:ext uri="{FF2B5EF4-FFF2-40B4-BE49-F238E27FC236}">
                  <a16:creationId xmlns:a16="http://schemas.microsoft.com/office/drawing/2014/main" id="{8AB593C6-E93A-FC9A-B77E-6400750C61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30</xdr:row>
          <xdr:rowOff>9525</xdr:rowOff>
        </xdr:from>
        <xdr:to>
          <xdr:col>0</xdr:col>
          <xdr:colOff>352425</xdr:colOff>
          <xdr:row>32</xdr:row>
          <xdr:rowOff>0</xdr:rowOff>
        </xdr:to>
        <xdr:sp macro="" textlink="">
          <xdr:nvSpPr>
            <xdr:cNvPr id="26689" name="Check Box 65" hidden="1">
              <a:extLst>
                <a:ext uri="{63B3BB69-23CF-44E3-9099-C40C66FF867C}">
                  <a14:compatExt spid="_x0000_s26689"/>
                </a:ext>
                <a:ext uri="{FF2B5EF4-FFF2-40B4-BE49-F238E27FC236}">
                  <a16:creationId xmlns:a16="http://schemas.microsoft.com/office/drawing/2014/main" id="{530716D1-FC1B-2D9C-F7F0-5EDDBB2E9B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33</xdr:row>
          <xdr:rowOff>9525</xdr:rowOff>
        </xdr:from>
        <xdr:to>
          <xdr:col>0</xdr:col>
          <xdr:colOff>352425</xdr:colOff>
          <xdr:row>34</xdr:row>
          <xdr:rowOff>38100</xdr:rowOff>
        </xdr:to>
        <xdr:sp macro="" textlink="">
          <xdr:nvSpPr>
            <xdr:cNvPr id="26690" name="Check Box 66" hidden="1">
              <a:extLst>
                <a:ext uri="{63B3BB69-23CF-44E3-9099-C40C66FF867C}">
                  <a14:compatExt spid="_x0000_s26690"/>
                </a:ext>
                <a:ext uri="{FF2B5EF4-FFF2-40B4-BE49-F238E27FC236}">
                  <a16:creationId xmlns:a16="http://schemas.microsoft.com/office/drawing/2014/main" id="{E2305F26-98B0-E892-9071-8EDD4B695F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34</xdr:row>
          <xdr:rowOff>0</xdr:rowOff>
        </xdr:from>
        <xdr:to>
          <xdr:col>0</xdr:col>
          <xdr:colOff>352425</xdr:colOff>
          <xdr:row>35</xdr:row>
          <xdr:rowOff>28575</xdr:rowOff>
        </xdr:to>
        <xdr:sp macro="" textlink="">
          <xdr:nvSpPr>
            <xdr:cNvPr id="26691" name="Check Box 67" hidden="1">
              <a:extLst>
                <a:ext uri="{63B3BB69-23CF-44E3-9099-C40C66FF867C}">
                  <a14:compatExt spid="_x0000_s26691"/>
                </a:ext>
                <a:ext uri="{FF2B5EF4-FFF2-40B4-BE49-F238E27FC236}">
                  <a16:creationId xmlns:a16="http://schemas.microsoft.com/office/drawing/2014/main" id="{0E97A169-FCE2-C6AA-F43A-A0C4B3BD51A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35</xdr:row>
          <xdr:rowOff>0</xdr:rowOff>
        </xdr:from>
        <xdr:to>
          <xdr:col>0</xdr:col>
          <xdr:colOff>352425</xdr:colOff>
          <xdr:row>36</xdr:row>
          <xdr:rowOff>28575</xdr:rowOff>
        </xdr:to>
        <xdr:sp macro="" textlink="">
          <xdr:nvSpPr>
            <xdr:cNvPr id="26692" name="Check Box 68" hidden="1">
              <a:extLst>
                <a:ext uri="{63B3BB69-23CF-44E3-9099-C40C66FF867C}">
                  <a14:compatExt spid="_x0000_s26692"/>
                </a:ext>
                <a:ext uri="{FF2B5EF4-FFF2-40B4-BE49-F238E27FC236}">
                  <a16:creationId xmlns:a16="http://schemas.microsoft.com/office/drawing/2014/main" id="{4A93A9BD-DC1F-A42B-A9EB-4289DBBDB3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36</xdr:row>
          <xdr:rowOff>0</xdr:rowOff>
        </xdr:from>
        <xdr:to>
          <xdr:col>0</xdr:col>
          <xdr:colOff>352425</xdr:colOff>
          <xdr:row>37</xdr:row>
          <xdr:rowOff>28575</xdr:rowOff>
        </xdr:to>
        <xdr:sp macro="" textlink="">
          <xdr:nvSpPr>
            <xdr:cNvPr id="26693" name="Check Box 69" hidden="1">
              <a:extLst>
                <a:ext uri="{63B3BB69-23CF-44E3-9099-C40C66FF867C}">
                  <a14:compatExt spid="_x0000_s26693"/>
                </a:ext>
                <a:ext uri="{FF2B5EF4-FFF2-40B4-BE49-F238E27FC236}">
                  <a16:creationId xmlns:a16="http://schemas.microsoft.com/office/drawing/2014/main" id="{715D8DA0-F205-6DB9-8F50-FEBA212D5A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37</xdr:row>
          <xdr:rowOff>0</xdr:rowOff>
        </xdr:from>
        <xdr:to>
          <xdr:col>0</xdr:col>
          <xdr:colOff>352425</xdr:colOff>
          <xdr:row>38</xdr:row>
          <xdr:rowOff>28575</xdr:rowOff>
        </xdr:to>
        <xdr:sp macro="" textlink="">
          <xdr:nvSpPr>
            <xdr:cNvPr id="26694" name="Check Box 70" hidden="1">
              <a:extLst>
                <a:ext uri="{63B3BB69-23CF-44E3-9099-C40C66FF867C}">
                  <a14:compatExt spid="_x0000_s26694"/>
                </a:ext>
                <a:ext uri="{FF2B5EF4-FFF2-40B4-BE49-F238E27FC236}">
                  <a16:creationId xmlns:a16="http://schemas.microsoft.com/office/drawing/2014/main" id="{56C3D144-17A5-CD55-778D-BABEA7F2D1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38</xdr:row>
          <xdr:rowOff>0</xdr:rowOff>
        </xdr:from>
        <xdr:to>
          <xdr:col>0</xdr:col>
          <xdr:colOff>352425</xdr:colOff>
          <xdr:row>39</xdr:row>
          <xdr:rowOff>28575</xdr:rowOff>
        </xdr:to>
        <xdr:sp macro="" textlink="">
          <xdr:nvSpPr>
            <xdr:cNvPr id="26695" name="Check Box 71" hidden="1">
              <a:extLst>
                <a:ext uri="{63B3BB69-23CF-44E3-9099-C40C66FF867C}">
                  <a14:compatExt spid="_x0000_s26695"/>
                </a:ext>
                <a:ext uri="{FF2B5EF4-FFF2-40B4-BE49-F238E27FC236}">
                  <a16:creationId xmlns:a16="http://schemas.microsoft.com/office/drawing/2014/main" id="{AC3057D2-FC87-5EE5-B301-56E95DC9C6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39</xdr:row>
          <xdr:rowOff>0</xdr:rowOff>
        </xdr:from>
        <xdr:to>
          <xdr:col>0</xdr:col>
          <xdr:colOff>352425</xdr:colOff>
          <xdr:row>40</xdr:row>
          <xdr:rowOff>28575</xdr:rowOff>
        </xdr:to>
        <xdr:sp macro="" textlink="">
          <xdr:nvSpPr>
            <xdr:cNvPr id="26696" name="Check Box 72" hidden="1">
              <a:extLst>
                <a:ext uri="{63B3BB69-23CF-44E3-9099-C40C66FF867C}">
                  <a14:compatExt spid="_x0000_s26696"/>
                </a:ext>
                <a:ext uri="{FF2B5EF4-FFF2-40B4-BE49-F238E27FC236}">
                  <a16:creationId xmlns:a16="http://schemas.microsoft.com/office/drawing/2014/main" id="{6A655830-AEED-44FD-DB69-E641CA16F9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40</xdr:row>
          <xdr:rowOff>0</xdr:rowOff>
        </xdr:from>
        <xdr:to>
          <xdr:col>0</xdr:col>
          <xdr:colOff>352425</xdr:colOff>
          <xdr:row>41</xdr:row>
          <xdr:rowOff>28575</xdr:rowOff>
        </xdr:to>
        <xdr:sp macro="" textlink="">
          <xdr:nvSpPr>
            <xdr:cNvPr id="26697" name="Check Box 73" hidden="1">
              <a:extLst>
                <a:ext uri="{63B3BB69-23CF-44E3-9099-C40C66FF867C}">
                  <a14:compatExt spid="_x0000_s26697"/>
                </a:ext>
                <a:ext uri="{FF2B5EF4-FFF2-40B4-BE49-F238E27FC236}">
                  <a16:creationId xmlns:a16="http://schemas.microsoft.com/office/drawing/2014/main" id="{8C2FA10C-1DF2-4F3A-9C9B-8FD54C2293A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42</xdr:row>
          <xdr:rowOff>0</xdr:rowOff>
        </xdr:from>
        <xdr:to>
          <xdr:col>0</xdr:col>
          <xdr:colOff>352425</xdr:colOff>
          <xdr:row>43</xdr:row>
          <xdr:rowOff>28575</xdr:rowOff>
        </xdr:to>
        <xdr:sp macro="" textlink="">
          <xdr:nvSpPr>
            <xdr:cNvPr id="26698" name="Check Box 74" hidden="1">
              <a:extLst>
                <a:ext uri="{63B3BB69-23CF-44E3-9099-C40C66FF867C}">
                  <a14:compatExt spid="_x0000_s26698"/>
                </a:ext>
                <a:ext uri="{FF2B5EF4-FFF2-40B4-BE49-F238E27FC236}">
                  <a16:creationId xmlns:a16="http://schemas.microsoft.com/office/drawing/2014/main" id="{E8D16BA7-2F95-85D4-B1F9-D4B2B2D0A1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44</xdr:row>
          <xdr:rowOff>0</xdr:rowOff>
        </xdr:from>
        <xdr:to>
          <xdr:col>0</xdr:col>
          <xdr:colOff>352425</xdr:colOff>
          <xdr:row>45</xdr:row>
          <xdr:rowOff>28575</xdr:rowOff>
        </xdr:to>
        <xdr:sp macro="" textlink="">
          <xdr:nvSpPr>
            <xdr:cNvPr id="26699" name="Check Box 75" hidden="1">
              <a:extLst>
                <a:ext uri="{63B3BB69-23CF-44E3-9099-C40C66FF867C}">
                  <a14:compatExt spid="_x0000_s26699"/>
                </a:ext>
                <a:ext uri="{FF2B5EF4-FFF2-40B4-BE49-F238E27FC236}">
                  <a16:creationId xmlns:a16="http://schemas.microsoft.com/office/drawing/2014/main" id="{A4738F80-2154-5725-57BE-759383036A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47</xdr:row>
          <xdr:rowOff>0</xdr:rowOff>
        </xdr:from>
        <xdr:to>
          <xdr:col>0</xdr:col>
          <xdr:colOff>352425</xdr:colOff>
          <xdr:row>48</xdr:row>
          <xdr:rowOff>28575</xdr:rowOff>
        </xdr:to>
        <xdr:sp macro="" textlink="">
          <xdr:nvSpPr>
            <xdr:cNvPr id="26700" name="Check Box 76" hidden="1">
              <a:extLst>
                <a:ext uri="{63B3BB69-23CF-44E3-9099-C40C66FF867C}">
                  <a14:compatExt spid="_x0000_s26700"/>
                </a:ext>
                <a:ext uri="{FF2B5EF4-FFF2-40B4-BE49-F238E27FC236}">
                  <a16:creationId xmlns:a16="http://schemas.microsoft.com/office/drawing/2014/main" id="{400F3953-B617-B8B7-7D6F-DB829B6C28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45</xdr:row>
          <xdr:rowOff>0</xdr:rowOff>
        </xdr:from>
        <xdr:to>
          <xdr:col>0</xdr:col>
          <xdr:colOff>352425</xdr:colOff>
          <xdr:row>46</xdr:row>
          <xdr:rowOff>28575</xdr:rowOff>
        </xdr:to>
        <xdr:sp macro="" textlink="">
          <xdr:nvSpPr>
            <xdr:cNvPr id="26701" name="Check Box 77" hidden="1">
              <a:extLst>
                <a:ext uri="{63B3BB69-23CF-44E3-9099-C40C66FF867C}">
                  <a14:compatExt spid="_x0000_s26701"/>
                </a:ext>
                <a:ext uri="{FF2B5EF4-FFF2-40B4-BE49-F238E27FC236}">
                  <a16:creationId xmlns:a16="http://schemas.microsoft.com/office/drawing/2014/main" id="{4CB58648-9736-6862-EC8B-4E26EBA58A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46</xdr:row>
          <xdr:rowOff>0</xdr:rowOff>
        </xdr:from>
        <xdr:to>
          <xdr:col>0</xdr:col>
          <xdr:colOff>352425</xdr:colOff>
          <xdr:row>47</xdr:row>
          <xdr:rowOff>28575</xdr:rowOff>
        </xdr:to>
        <xdr:sp macro="" textlink="">
          <xdr:nvSpPr>
            <xdr:cNvPr id="26702" name="Check Box 78" hidden="1">
              <a:extLst>
                <a:ext uri="{63B3BB69-23CF-44E3-9099-C40C66FF867C}">
                  <a14:compatExt spid="_x0000_s26702"/>
                </a:ext>
                <a:ext uri="{FF2B5EF4-FFF2-40B4-BE49-F238E27FC236}">
                  <a16:creationId xmlns:a16="http://schemas.microsoft.com/office/drawing/2014/main" id="{33651820-38D7-4EAD-76DB-7632D65A3E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6</xdr:row>
          <xdr:rowOff>0</xdr:rowOff>
        </xdr:from>
        <xdr:to>
          <xdr:col>0</xdr:col>
          <xdr:colOff>352425</xdr:colOff>
          <xdr:row>7</xdr:row>
          <xdr:rowOff>57150</xdr:rowOff>
        </xdr:to>
        <xdr:sp macro="" textlink="">
          <xdr:nvSpPr>
            <xdr:cNvPr id="26703" name="Check Box 79" hidden="1">
              <a:extLst>
                <a:ext uri="{63B3BB69-23CF-44E3-9099-C40C66FF867C}">
                  <a14:compatExt spid="_x0000_s26703"/>
                </a:ext>
                <a:ext uri="{FF2B5EF4-FFF2-40B4-BE49-F238E27FC236}">
                  <a16:creationId xmlns:a16="http://schemas.microsoft.com/office/drawing/2014/main" id="{FF371647-3AFB-96EC-9E52-99831C1C34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</xdr:row>
          <xdr:rowOff>0</xdr:rowOff>
        </xdr:from>
        <xdr:to>
          <xdr:col>0</xdr:col>
          <xdr:colOff>352425</xdr:colOff>
          <xdr:row>8</xdr:row>
          <xdr:rowOff>57150</xdr:rowOff>
        </xdr:to>
        <xdr:sp macro="" textlink="">
          <xdr:nvSpPr>
            <xdr:cNvPr id="26704" name="Check Box 80" hidden="1">
              <a:extLst>
                <a:ext uri="{63B3BB69-23CF-44E3-9099-C40C66FF867C}">
                  <a14:compatExt spid="_x0000_s26704"/>
                </a:ext>
                <a:ext uri="{FF2B5EF4-FFF2-40B4-BE49-F238E27FC236}">
                  <a16:creationId xmlns:a16="http://schemas.microsoft.com/office/drawing/2014/main" id="{4D98CCA9-8036-15C5-F897-51927021BD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8</xdr:row>
          <xdr:rowOff>0</xdr:rowOff>
        </xdr:from>
        <xdr:to>
          <xdr:col>0</xdr:col>
          <xdr:colOff>352425</xdr:colOff>
          <xdr:row>9</xdr:row>
          <xdr:rowOff>57150</xdr:rowOff>
        </xdr:to>
        <xdr:sp macro="" textlink="">
          <xdr:nvSpPr>
            <xdr:cNvPr id="26705" name="Check Box 81" hidden="1">
              <a:extLst>
                <a:ext uri="{63B3BB69-23CF-44E3-9099-C40C66FF867C}">
                  <a14:compatExt spid="_x0000_s26705"/>
                </a:ext>
                <a:ext uri="{FF2B5EF4-FFF2-40B4-BE49-F238E27FC236}">
                  <a16:creationId xmlns:a16="http://schemas.microsoft.com/office/drawing/2014/main" id="{C813DFFE-7AF5-BBA5-61F8-6FA7FA9922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9</xdr:row>
          <xdr:rowOff>0</xdr:rowOff>
        </xdr:from>
        <xdr:to>
          <xdr:col>0</xdr:col>
          <xdr:colOff>352425</xdr:colOff>
          <xdr:row>10</xdr:row>
          <xdr:rowOff>57150</xdr:rowOff>
        </xdr:to>
        <xdr:sp macro="" textlink="">
          <xdr:nvSpPr>
            <xdr:cNvPr id="26706" name="Check Box 82" hidden="1">
              <a:extLst>
                <a:ext uri="{63B3BB69-23CF-44E3-9099-C40C66FF867C}">
                  <a14:compatExt spid="_x0000_s26706"/>
                </a:ext>
                <a:ext uri="{FF2B5EF4-FFF2-40B4-BE49-F238E27FC236}">
                  <a16:creationId xmlns:a16="http://schemas.microsoft.com/office/drawing/2014/main" id="{6BB9F0C9-64C6-1D35-C304-43F6CB989B7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10</xdr:row>
          <xdr:rowOff>0</xdr:rowOff>
        </xdr:from>
        <xdr:to>
          <xdr:col>0</xdr:col>
          <xdr:colOff>352425</xdr:colOff>
          <xdr:row>11</xdr:row>
          <xdr:rowOff>57150</xdr:rowOff>
        </xdr:to>
        <xdr:sp macro="" textlink="">
          <xdr:nvSpPr>
            <xdr:cNvPr id="26707" name="Check Box 83" hidden="1">
              <a:extLst>
                <a:ext uri="{63B3BB69-23CF-44E3-9099-C40C66FF867C}">
                  <a14:compatExt spid="_x0000_s26707"/>
                </a:ext>
                <a:ext uri="{FF2B5EF4-FFF2-40B4-BE49-F238E27FC236}">
                  <a16:creationId xmlns:a16="http://schemas.microsoft.com/office/drawing/2014/main" id="{C2009A9E-4B62-DF4C-6CAB-BCD0FC7FDB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11</xdr:row>
          <xdr:rowOff>0</xdr:rowOff>
        </xdr:from>
        <xdr:to>
          <xdr:col>0</xdr:col>
          <xdr:colOff>352425</xdr:colOff>
          <xdr:row>12</xdr:row>
          <xdr:rowOff>57150</xdr:rowOff>
        </xdr:to>
        <xdr:sp macro="" textlink="">
          <xdr:nvSpPr>
            <xdr:cNvPr id="26708" name="Check Box 84" hidden="1">
              <a:extLst>
                <a:ext uri="{63B3BB69-23CF-44E3-9099-C40C66FF867C}">
                  <a14:compatExt spid="_x0000_s26708"/>
                </a:ext>
                <a:ext uri="{FF2B5EF4-FFF2-40B4-BE49-F238E27FC236}">
                  <a16:creationId xmlns:a16="http://schemas.microsoft.com/office/drawing/2014/main" id="{07BA4327-EC72-799E-5A4F-ADE9F4AF35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12</xdr:row>
          <xdr:rowOff>0</xdr:rowOff>
        </xdr:from>
        <xdr:to>
          <xdr:col>0</xdr:col>
          <xdr:colOff>352425</xdr:colOff>
          <xdr:row>13</xdr:row>
          <xdr:rowOff>57150</xdr:rowOff>
        </xdr:to>
        <xdr:sp macro="" textlink="">
          <xdr:nvSpPr>
            <xdr:cNvPr id="26709" name="Check Box 85" hidden="1">
              <a:extLst>
                <a:ext uri="{63B3BB69-23CF-44E3-9099-C40C66FF867C}">
                  <a14:compatExt spid="_x0000_s26709"/>
                </a:ext>
                <a:ext uri="{FF2B5EF4-FFF2-40B4-BE49-F238E27FC236}">
                  <a16:creationId xmlns:a16="http://schemas.microsoft.com/office/drawing/2014/main" id="{BFFBD760-6BB9-6A50-106A-9BC6438B26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13</xdr:row>
          <xdr:rowOff>0</xdr:rowOff>
        </xdr:from>
        <xdr:to>
          <xdr:col>0</xdr:col>
          <xdr:colOff>352425</xdr:colOff>
          <xdr:row>15</xdr:row>
          <xdr:rowOff>38100</xdr:rowOff>
        </xdr:to>
        <xdr:sp macro="" textlink="">
          <xdr:nvSpPr>
            <xdr:cNvPr id="26710" name="Check Box 86" hidden="1">
              <a:extLst>
                <a:ext uri="{63B3BB69-23CF-44E3-9099-C40C66FF867C}">
                  <a14:compatExt spid="_x0000_s26710"/>
                </a:ext>
                <a:ext uri="{FF2B5EF4-FFF2-40B4-BE49-F238E27FC236}">
                  <a16:creationId xmlns:a16="http://schemas.microsoft.com/office/drawing/2014/main" id="{EE61CD3A-0C87-F10A-18C0-E1122B9F3C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0</xdr:rowOff>
        </xdr:from>
        <xdr:to>
          <xdr:col>0</xdr:col>
          <xdr:colOff>352425</xdr:colOff>
          <xdr:row>18</xdr:row>
          <xdr:rowOff>57150</xdr:rowOff>
        </xdr:to>
        <xdr:sp macro="" textlink="">
          <xdr:nvSpPr>
            <xdr:cNvPr id="26711" name="Check Box 87" hidden="1">
              <a:extLst>
                <a:ext uri="{63B3BB69-23CF-44E3-9099-C40C66FF867C}">
                  <a14:compatExt spid="_x0000_s26711"/>
                </a:ext>
                <a:ext uri="{FF2B5EF4-FFF2-40B4-BE49-F238E27FC236}">
                  <a16:creationId xmlns:a16="http://schemas.microsoft.com/office/drawing/2014/main" id="{A500F8F1-EB35-A229-DC63-17F78DFCDEF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18</xdr:row>
          <xdr:rowOff>0</xdr:rowOff>
        </xdr:from>
        <xdr:to>
          <xdr:col>0</xdr:col>
          <xdr:colOff>352425</xdr:colOff>
          <xdr:row>20</xdr:row>
          <xdr:rowOff>38100</xdr:rowOff>
        </xdr:to>
        <xdr:sp macro="" textlink="">
          <xdr:nvSpPr>
            <xdr:cNvPr id="26712" name="Check Box 88" hidden="1">
              <a:extLst>
                <a:ext uri="{63B3BB69-23CF-44E3-9099-C40C66FF867C}">
                  <a14:compatExt spid="_x0000_s26712"/>
                </a:ext>
                <a:ext uri="{FF2B5EF4-FFF2-40B4-BE49-F238E27FC236}">
                  <a16:creationId xmlns:a16="http://schemas.microsoft.com/office/drawing/2014/main" id="{482A27B7-F20F-F99D-60DA-C5D692ECF39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41</xdr:row>
          <xdr:rowOff>0</xdr:rowOff>
        </xdr:from>
        <xdr:to>
          <xdr:col>0</xdr:col>
          <xdr:colOff>352425</xdr:colOff>
          <xdr:row>42</xdr:row>
          <xdr:rowOff>28575</xdr:rowOff>
        </xdr:to>
        <xdr:sp macro="" textlink="">
          <xdr:nvSpPr>
            <xdr:cNvPr id="26713" name="Check Box 89" hidden="1">
              <a:extLst>
                <a:ext uri="{63B3BB69-23CF-44E3-9099-C40C66FF867C}">
                  <a14:compatExt spid="_x0000_s26713"/>
                </a:ext>
                <a:ext uri="{FF2B5EF4-FFF2-40B4-BE49-F238E27FC236}">
                  <a16:creationId xmlns:a16="http://schemas.microsoft.com/office/drawing/2014/main" id="{4CABA65C-CEE3-5505-C575-EF0259ED6C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http://www.hbg-cch.ch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wohnen-schweiz.ch/" TargetMode="External"/><Relationship Id="rId1" Type="http://schemas.openxmlformats.org/officeDocument/2006/relationships/hyperlink" Target="http://www.bwo.admin.ch/" TargetMode="External"/><Relationship Id="rId6" Type="http://schemas.openxmlformats.org/officeDocument/2006/relationships/customProperty" Target="../customProperty1.bin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wbg-schweiz.ch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13" Type="http://schemas.openxmlformats.org/officeDocument/2006/relationships/ctrlProp" Target="../ctrlProps/ctrlProp22.xml"/><Relationship Id="rId18" Type="http://schemas.openxmlformats.org/officeDocument/2006/relationships/ctrlProp" Target="../ctrlProps/ctrlProp2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30.xml"/><Relationship Id="rId7" Type="http://schemas.openxmlformats.org/officeDocument/2006/relationships/ctrlProp" Target="../ctrlProps/ctrlProp16.xml"/><Relationship Id="rId12" Type="http://schemas.openxmlformats.org/officeDocument/2006/relationships/ctrlProp" Target="../ctrlProps/ctrlProp21.xml"/><Relationship Id="rId17" Type="http://schemas.openxmlformats.org/officeDocument/2006/relationships/ctrlProp" Target="../ctrlProps/ctrlProp26.xml"/><Relationship Id="rId25" Type="http://schemas.openxmlformats.org/officeDocument/2006/relationships/ctrlProp" Target="../ctrlProps/ctrlProp3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5.xml"/><Relationship Id="rId20" Type="http://schemas.openxmlformats.org/officeDocument/2006/relationships/ctrlProp" Target="../ctrlProps/ctrlProp29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11" Type="http://schemas.openxmlformats.org/officeDocument/2006/relationships/ctrlProp" Target="../ctrlProps/ctrlProp20.xml"/><Relationship Id="rId24" Type="http://schemas.openxmlformats.org/officeDocument/2006/relationships/ctrlProp" Target="../ctrlProps/ctrlProp33.xml"/><Relationship Id="rId5" Type="http://schemas.openxmlformats.org/officeDocument/2006/relationships/ctrlProp" Target="../ctrlProps/ctrlProp14.xml"/><Relationship Id="rId15" Type="http://schemas.openxmlformats.org/officeDocument/2006/relationships/ctrlProp" Target="../ctrlProps/ctrlProp24.xml"/><Relationship Id="rId23" Type="http://schemas.openxmlformats.org/officeDocument/2006/relationships/ctrlProp" Target="../ctrlProps/ctrlProp32.xml"/><Relationship Id="rId10" Type="http://schemas.openxmlformats.org/officeDocument/2006/relationships/ctrlProp" Target="../ctrlProps/ctrlProp19.xml"/><Relationship Id="rId19" Type="http://schemas.openxmlformats.org/officeDocument/2006/relationships/ctrlProp" Target="../ctrlProps/ctrlProp28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Relationship Id="rId14" Type="http://schemas.openxmlformats.org/officeDocument/2006/relationships/ctrlProp" Target="../ctrlProps/ctrlProp23.xml"/><Relationship Id="rId22" Type="http://schemas.openxmlformats.org/officeDocument/2006/relationships/ctrlProp" Target="../ctrlProps/ctrlProp3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18" Type="http://schemas.openxmlformats.org/officeDocument/2006/relationships/ctrlProp" Target="../ctrlProps/ctrlProp49.xml"/><Relationship Id="rId3" Type="http://schemas.openxmlformats.org/officeDocument/2006/relationships/vmlDrawing" Target="../drawings/vmlDrawing4.vml"/><Relationship Id="rId21" Type="http://schemas.openxmlformats.org/officeDocument/2006/relationships/ctrlProp" Target="../ctrlProps/ctrlProp52.x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17" Type="http://schemas.openxmlformats.org/officeDocument/2006/relationships/ctrlProp" Target="../ctrlProps/ctrlProp4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47.xml"/><Relationship Id="rId20" Type="http://schemas.openxmlformats.org/officeDocument/2006/relationships/ctrlProp" Target="../ctrlProps/ctrlProp51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5" Type="http://schemas.openxmlformats.org/officeDocument/2006/relationships/ctrlProp" Target="../ctrlProps/ctrlProp36.xml"/><Relationship Id="rId15" Type="http://schemas.openxmlformats.org/officeDocument/2006/relationships/ctrlProp" Target="../ctrlProps/ctrlProp46.xml"/><Relationship Id="rId10" Type="http://schemas.openxmlformats.org/officeDocument/2006/relationships/ctrlProp" Target="../ctrlProps/ctrlProp41.xml"/><Relationship Id="rId19" Type="http://schemas.openxmlformats.org/officeDocument/2006/relationships/ctrlProp" Target="../ctrlProps/ctrlProp50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Relationship Id="rId22" Type="http://schemas.openxmlformats.org/officeDocument/2006/relationships/ctrlProp" Target="../ctrlProps/ctrlProp5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63.xml"/><Relationship Id="rId18" Type="http://schemas.openxmlformats.org/officeDocument/2006/relationships/ctrlProp" Target="../ctrlProps/ctrlProp68.xml"/><Relationship Id="rId26" Type="http://schemas.openxmlformats.org/officeDocument/2006/relationships/ctrlProp" Target="../ctrlProps/ctrlProp76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71.xml"/><Relationship Id="rId34" Type="http://schemas.openxmlformats.org/officeDocument/2006/relationships/ctrlProp" Target="../ctrlProps/ctrlProp84.xml"/><Relationship Id="rId7" Type="http://schemas.openxmlformats.org/officeDocument/2006/relationships/ctrlProp" Target="../ctrlProps/ctrlProp57.xml"/><Relationship Id="rId12" Type="http://schemas.openxmlformats.org/officeDocument/2006/relationships/ctrlProp" Target="../ctrlProps/ctrlProp62.xml"/><Relationship Id="rId17" Type="http://schemas.openxmlformats.org/officeDocument/2006/relationships/ctrlProp" Target="../ctrlProps/ctrlProp67.xml"/><Relationship Id="rId25" Type="http://schemas.openxmlformats.org/officeDocument/2006/relationships/ctrlProp" Target="../ctrlProps/ctrlProp75.xml"/><Relationship Id="rId33" Type="http://schemas.openxmlformats.org/officeDocument/2006/relationships/ctrlProp" Target="../ctrlProps/ctrlProp83.xml"/><Relationship Id="rId2" Type="http://schemas.openxmlformats.org/officeDocument/2006/relationships/drawing" Target="../drawings/drawing5.xml"/><Relationship Id="rId16" Type="http://schemas.openxmlformats.org/officeDocument/2006/relationships/ctrlProp" Target="../ctrlProps/ctrlProp66.xml"/><Relationship Id="rId20" Type="http://schemas.openxmlformats.org/officeDocument/2006/relationships/ctrlProp" Target="../ctrlProps/ctrlProp70.xml"/><Relationship Id="rId29" Type="http://schemas.openxmlformats.org/officeDocument/2006/relationships/ctrlProp" Target="../ctrlProps/ctrlProp7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56.xml"/><Relationship Id="rId11" Type="http://schemas.openxmlformats.org/officeDocument/2006/relationships/ctrlProp" Target="../ctrlProps/ctrlProp61.xml"/><Relationship Id="rId24" Type="http://schemas.openxmlformats.org/officeDocument/2006/relationships/ctrlProp" Target="../ctrlProps/ctrlProp74.xml"/><Relationship Id="rId32" Type="http://schemas.openxmlformats.org/officeDocument/2006/relationships/ctrlProp" Target="../ctrlProps/ctrlProp82.xml"/><Relationship Id="rId5" Type="http://schemas.openxmlformats.org/officeDocument/2006/relationships/ctrlProp" Target="../ctrlProps/ctrlProp55.xml"/><Relationship Id="rId15" Type="http://schemas.openxmlformats.org/officeDocument/2006/relationships/ctrlProp" Target="../ctrlProps/ctrlProp65.xml"/><Relationship Id="rId23" Type="http://schemas.openxmlformats.org/officeDocument/2006/relationships/ctrlProp" Target="../ctrlProps/ctrlProp73.xml"/><Relationship Id="rId28" Type="http://schemas.openxmlformats.org/officeDocument/2006/relationships/ctrlProp" Target="../ctrlProps/ctrlProp78.xml"/><Relationship Id="rId36" Type="http://schemas.openxmlformats.org/officeDocument/2006/relationships/ctrlProp" Target="../ctrlProps/ctrlProp86.xml"/><Relationship Id="rId10" Type="http://schemas.openxmlformats.org/officeDocument/2006/relationships/ctrlProp" Target="../ctrlProps/ctrlProp60.xml"/><Relationship Id="rId19" Type="http://schemas.openxmlformats.org/officeDocument/2006/relationships/ctrlProp" Target="../ctrlProps/ctrlProp69.xml"/><Relationship Id="rId31" Type="http://schemas.openxmlformats.org/officeDocument/2006/relationships/ctrlProp" Target="../ctrlProps/ctrlProp81.xml"/><Relationship Id="rId4" Type="http://schemas.openxmlformats.org/officeDocument/2006/relationships/ctrlProp" Target="../ctrlProps/ctrlProp54.xml"/><Relationship Id="rId9" Type="http://schemas.openxmlformats.org/officeDocument/2006/relationships/ctrlProp" Target="../ctrlProps/ctrlProp59.xml"/><Relationship Id="rId14" Type="http://schemas.openxmlformats.org/officeDocument/2006/relationships/ctrlProp" Target="../ctrlProps/ctrlProp64.xml"/><Relationship Id="rId22" Type="http://schemas.openxmlformats.org/officeDocument/2006/relationships/ctrlProp" Target="../ctrlProps/ctrlProp72.xml"/><Relationship Id="rId27" Type="http://schemas.openxmlformats.org/officeDocument/2006/relationships/ctrlProp" Target="../ctrlProps/ctrlProp77.xml"/><Relationship Id="rId30" Type="http://schemas.openxmlformats.org/officeDocument/2006/relationships/ctrlProp" Target="../ctrlProps/ctrlProp80.xml"/><Relationship Id="rId35" Type="http://schemas.openxmlformats.org/officeDocument/2006/relationships/ctrlProp" Target="../ctrlProps/ctrlProp85.xml"/><Relationship Id="rId8" Type="http://schemas.openxmlformats.org/officeDocument/2006/relationships/ctrlProp" Target="../ctrlProps/ctrlProp5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37C94-F593-44BA-920D-A777C0AC4BE7}">
  <sheetPr>
    <pageSetUpPr fitToPage="1"/>
  </sheetPr>
  <dimension ref="A1:H46"/>
  <sheetViews>
    <sheetView tabSelected="1" zoomScaleNormal="100" workbookViewId="0"/>
  </sheetViews>
  <sheetFormatPr baseColWidth="10" defaultRowHeight="17.100000000000001" customHeight="1" x14ac:dyDescent="0.2"/>
  <cols>
    <col min="1" max="1" width="36.140625" customWidth="1"/>
    <col min="2" max="2" width="1.7109375" customWidth="1"/>
    <col min="3" max="3" width="38.28515625" customWidth="1"/>
    <col min="4" max="4" width="23.28515625" customWidth="1"/>
    <col min="5" max="5" width="18.140625" bestFit="1" customWidth="1"/>
    <col min="6" max="6" width="20.7109375" style="265" customWidth="1"/>
  </cols>
  <sheetData>
    <row r="1" spans="1:8" ht="20.100000000000001" customHeight="1" x14ac:dyDescent="0.3">
      <c r="A1" s="266" t="s">
        <v>284</v>
      </c>
    </row>
    <row r="2" spans="1:8" ht="30" customHeight="1" x14ac:dyDescent="0.2">
      <c r="A2" s="267" t="s">
        <v>285</v>
      </c>
      <c r="B2" s="83"/>
      <c r="C2" s="77"/>
      <c r="D2" s="77"/>
      <c r="E2" s="77"/>
    </row>
    <row r="3" spans="1:8" ht="30" customHeight="1" x14ac:dyDescent="0.2">
      <c r="A3" s="268"/>
      <c r="B3" s="83"/>
      <c r="C3" s="77"/>
      <c r="D3" s="77"/>
      <c r="E3" s="77"/>
    </row>
    <row r="4" spans="1:8" ht="23.1" customHeight="1" x14ac:dyDescent="0.2">
      <c r="A4" s="52"/>
      <c r="B4" s="52"/>
      <c r="C4" s="52"/>
      <c r="D4" s="52"/>
      <c r="E4" s="52"/>
    </row>
    <row r="5" spans="1:8" s="79" customFormat="1" ht="21.95" customHeight="1" x14ac:dyDescent="0.2">
      <c r="A5" s="264" t="s">
        <v>283</v>
      </c>
      <c r="B5" s="269"/>
      <c r="C5" s="270"/>
      <c r="D5" s="269" t="s">
        <v>289</v>
      </c>
      <c r="E5" s="270"/>
      <c r="F5" s="271"/>
    </row>
    <row r="6" spans="1:8" ht="20.100000000000001" customHeight="1" x14ac:dyDescent="0.2">
      <c r="A6" s="323"/>
      <c r="B6" s="325"/>
      <c r="C6" s="272" t="s">
        <v>10</v>
      </c>
      <c r="D6" s="273" t="s">
        <v>315</v>
      </c>
      <c r="E6" s="273"/>
      <c r="F6" s="271"/>
    </row>
    <row r="7" spans="1:8" ht="20.100000000000001" customHeight="1" x14ac:dyDescent="0.2">
      <c r="A7" s="324"/>
      <c r="B7" s="326"/>
      <c r="C7" s="275" t="s">
        <v>11</v>
      </c>
      <c r="D7" s="276" t="s">
        <v>316</v>
      </c>
      <c r="E7" s="276"/>
      <c r="F7" s="271"/>
    </row>
    <row r="8" spans="1:8" ht="20.100000000000001" customHeight="1" x14ac:dyDescent="0.2">
      <c r="A8" s="324"/>
      <c r="B8" s="326"/>
      <c r="C8" s="275" t="s">
        <v>12</v>
      </c>
      <c r="D8" s="277" t="s">
        <v>275</v>
      </c>
      <c r="E8" s="276" t="s">
        <v>303</v>
      </c>
      <c r="F8" s="271"/>
      <c r="H8" s="265"/>
    </row>
    <row r="9" spans="1:8" ht="3.75" customHeight="1" x14ac:dyDescent="0.2">
      <c r="A9" s="324"/>
      <c r="B9" s="326"/>
      <c r="C9" s="275"/>
      <c r="D9" s="278"/>
      <c r="E9" s="279"/>
      <c r="F9" s="271"/>
    </row>
    <row r="10" spans="1:8" ht="20.100000000000001" customHeight="1" x14ac:dyDescent="0.2">
      <c r="A10" s="274"/>
      <c r="B10" s="280"/>
      <c r="C10" s="281"/>
      <c r="D10" s="282"/>
      <c r="E10" s="271"/>
      <c r="F10" s="271"/>
    </row>
    <row r="11" spans="1:8" ht="20.100000000000001" customHeight="1" x14ac:dyDescent="0.2">
      <c r="A11" s="323"/>
      <c r="B11" s="325"/>
      <c r="C11" s="314" t="s">
        <v>318</v>
      </c>
      <c r="D11" s="315" t="s">
        <v>322</v>
      </c>
      <c r="E11" s="312"/>
      <c r="F11" s="271" t="s">
        <v>276</v>
      </c>
    </row>
    <row r="12" spans="1:8" ht="20.100000000000001" customHeight="1" x14ac:dyDescent="0.2">
      <c r="A12" s="324"/>
      <c r="B12" s="326"/>
      <c r="C12" s="316" t="s">
        <v>319</v>
      </c>
      <c r="D12" s="318" t="s">
        <v>323</v>
      </c>
      <c r="E12" s="313"/>
      <c r="F12" s="271"/>
    </row>
    <row r="13" spans="1:8" ht="20.100000000000001" customHeight="1" x14ac:dyDescent="0.2">
      <c r="A13" s="324"/>
      <c r="B13" s="326"/>
      <c r="C13" s="316" t="s">
        <v>292</v>
      </c>
      <c r="D13" s="317" t="s">
        <v>293</v>
      </c>
      <c r="E13" s="313" t="s">
        <v>320</v>
      </c>
      <c r="F13" s="271"/>
    </row>
    <row r="14" spans="1:8" ht="3.75" customHeight="1" x14ac:dyDescent="0.2">
      <c r="A14" s="324"/>
      <c r="B14" s="326"/>
      <c r="C14" s="283"/>
      <c r="D14" s="284"/>
      <c r="E14" s="283"/>
      <c r="F14" s="271"/>
    </row>
    <row r="15" spans="1:8" ht="20.100000000000001" customHeight="1" x14ac:dyDescent="0.2">
      <c r="A15" s="274"/>
      <c r="B15" s="280"/>
      <c r="C15" s="281" t="s">
        <v>286</v>
      </c>
      <c r="D15" s="285"/>
      <c r="E15" s="80"/>
      <c r="F15" s="271"/>
    </row>
    <row r="16" spans="1:8" ht="20.100000000000001" customHeight="1" x14ac:dyDescent="0.2">
      <c r="A16" s="323"/>
      <c r="B16" s="328"/>
      <c r="C16" s="286" t="s">
        <v>317</v>
      </c>
      <c r="D16" s="287" t="s">
        <v>290</v>
      </c>
      <c r="E16" s="287"/>
      <c r="F16" s="271"/>
    </row>
    <row r="17" spans="1:6" ht="20.100000000000001" customHeight="1" x14ac:dyDescent="0.2">
      <c r="A17" s="324"/>
      <c r="B17" s="329"/>
      <c r="C17" s="288" t="s">
        <v>324</v>
      </c>
      <c r="D17" s="289" t="s">
        <v>325</v>
      </c>
      <c r="E17" s="289"/>
      <c r="F17" s="271"/>
    </row>
    <row r="18" spans="1:6" ht="20.100000000000001" customHeight="1" x14ac:dyDescent="0.2">
      <c r="A18" s="324"/>
      <c r="B18" s="329"/>
      <c r="C18" s="288" t="s">
        <v>277</v>
      </c>
      <c r="D18" s="290" t="s">
        <v>278</v>
      </c>
      <c r="E18" s="289" t="s">
        <v>279</v>
      </c>
      <c r="F18" s="271"/>
    </row>
    <row r="19" spans="1:6" ht="3.75" customHeight="1" x14ac:dyDescent="0.2">
      <c r="A19" s="324"/>
      <c r="B19" s="329"/>
      <c r="C19" s="291"/>
      <c r="D19" s="291"/>
      <c r="E19" s="291"/>
      <c r="F19" s="271"/>
    </row>
    <row r="20" spans="1:6" ht="20.100000000000001" customHeight="1" x14ac:dyDescent="0.2">
      <c r="A20" s="274"/>
      <c r="B20" s="280"/>
      <c r="C20" s="281" t="s">
        <v>163</v>
      </c>
      <c r="D20" s="80"/>
      <c r="E20" s="80"/>
      <c r="F20" s="271"/>
    </row>
    <row r="21" spans="1:6" ht="20.100000000000001" customHeight="1" x14ac:dyDescent="0.2">
      <c r="A21" s="323"/>
      <c r="B21" s="325"/>
      <c r="C21" s="292" t="s">
        <v>304</v>
      </c>
      <c r="D21" s="293" t="s">
        <v>280</v>
      </c>
      <c r="E21" s="293"/>
      <c r="F21" s="271"/>
    </row>
    <row r="22" spans="1:6" ht="20.100000000000001" customHeight="1" x14ac:dyDescent="0.2">
      <c r="A22" s="324"/>
      <c r="B22" s="326"/>
      <c r="C22" s="294" t="s">
        <v>232</v>
      </c>
      <c r="D22" s="293" t="s">
        <v>281</v>
      </c>
      <c r="E22" s="293"/>
      <c r="F22" s="271"/>
    </row>
    <row r="23" spans="1:6" ht="20.100000000000001" customHeight="1" x14ac:dyDescent="0.2">
      <c r="A23" s="324"/>
      <c r="B23" s="326"/>
      <c r="C23" s="294" t="s">
        <v>233</v>
      </c>
      <c r="D23" s="295" t="s">
        <v>282</v>
      </c>
      <c r="E23" s="293" t="s">
        <v>321</v>
      </c>
      <c r="F23" s="271"/>
    </row>
    <row r="24" spans="1:6" ht="3.75" customHeight="1" x14ac:dyDescent="0.2">
      <c r="A24" s="324"/>
      <c r="B24" s="326"/>
      <c r="C24" s="296"/>
      <c r="D24" s="297"/>
      <c r="E24" s="297"/>
      <c r="F24" s="271"/>
    </row>
    <row r="25" spans="1:6" ht="20.100000000000001" customHeight="1" x14ac:dyDescent="0.2">
      <c r="A25" s="274"/>
      <c r="B25" s="84"/>
      <c r="C25" s="327" t="s">
        <v>164</v>
      </c>
      <c r="D25" s="327"/>
      <c r="E25" s="327"/>
      <c r="F25" s="271"/>
    </row>
    <row r="26" spans="1:6" ht="99.95" customHeight="1" x14ac:dyDescent="0.2">
      <c r="C26" s="52"/>
      <c r="D26" s="52"/>
      <c r="E26" s="52"/>
      <c r="F26" s="271"/>
    </row>
    <row r="27" spans="1:6" s="78" customFormat="1" ht="14.1" customHeight="1" x14ac:dyDescent="0.2">
      <c r="A27" s="40" t="s">
        <v>165</v>
      </c>
      <c r="B27" s="80"/>
      <c r="C27" s="50"/>
      <c r="D27" s="81"/>
      <c r="E27" s="81"/>
      <c r="F27" s="80"/>
    </row>
    <row r="28" spans="1:6" s="78" customFormat="1" ht="14.1" customHeight="1" x14ac:dyDescent="0.2">
      <c r="A28" s="40"/>
      <c r="B28" s="80"/>
      <c r="C28" s="50"/>
      <c r="D28" s="81"/>
      <c r="E28" s="81"/>
      <c r="F28" s="80"/>
    </row>
    <row r="29" spans="1:6" s="78" customFormat="1" ht="12" customHeight="1" x14ac:dyDescent="0.2">
      <c r="A29" s="40" t="s">
        <v>243</v>
      </c>
      <c r="B29" s="80"/>
      <c r="C29" s="50"/>
      <c r="D29" s="81"/>
      <c r="E29" s="81"/>
      <c r="F29" s="80"/>
    </row>
    <row r="30" spans="1:6" s="78" customFormat="1" ht="14.1" customHeight="1" x14ac:dyDescent="0.2">
      <c r="A30" s="40" t="s">
        <v>244</v>
      </c>
      <c r="B30" s="80"/>
      <c r="C30" s="50"/>
      <c r="D30" s="81"/>
      <c r="E30" s="81"/>
      <c r="F30" s="80"/>
    </row>
    <row r="31" spans="1:6" s="78" customFormat="1" ht="14.1" customHeight="1" x14ac:dyDescent="0.2">
      <c r="A31" s="40"/>
      <c r="B31" s="80"/>
      <c r="C31" s="50"/>
      <c r="D31" s="81"/>
      <c r="E31" s="81"/>
      <c r="F31" s="80"/>
    </row>
    <row r="32" spans="1:6" s="78" customFormat="1" ht="14.1" customHeight="1" x14ac:dyDescent="0.2">
      <c r="A32" s="40"/>
      <c r="B32" s="80"/>
      <c r="C32" s="50"/>
      <c r="D32" s="81"/>
      <c r="E32" s="81"/>
      <c r="F32" s="80"/>
    </row>
    <row r="33" spans="1:6" ht="15.95" customHeight="1" x14ac:dyDescent="0.2">
      <c r="D33" s="52"/>
      <c r="E33" s="52"/>
      <c r="F33" s="271"/>
    </row>
    <row r="34" spans="1:6" s="79" customFormat="1" ht="20.100000000000001" customHeight="1" x14ac:dyDescent="0.2">
      <c r="A34"/>
      <c r="B34"/>
      <c r="C34"/>
      <c r="D34"/>
      <c r="E34"/>
      <c r="F34" s="265"/>
    </row>
    <row r="35" spans="1:6" ht="20.100000000000001" customHeight="1" x14ac:dyDescent="0.2"/>
    <row r="37" spans="1:6" ht="5.0999999999999996" customHeight="1" x14ac:dyDescent="0.2"/>
    <row r="40" spans="1:6" ht="5.0999999999999996" customHeight="1" x14ac:dyDescent="0.2"/>
    <row r="42" spans="1:6" ht="17.100000000000001" customHeight="1" x14ac:dyDescent="0.2">
      <c r="E42" s="265"/>
      <c r="F42"/>
    </row>
    <row r="43" spans="1:6" ht="5.0999999999999996" customHeight="1" x14ac:dyDescent="0.2">
      <c r="F43"/>
    </row>
    <row r="46" spans="1:6" ht="3.75" customHeight="1" x14ac:dyDescent="0.2">
      <c r="F46"/>
    </row>
  </sheetData>
  <sheetProtection sheet="1" objects="1" scenarios="1"/>
  <mergeCells count="9">
    <mergeCell ref="A21:A24"/>
    <mergeCell ref="B21:B24"/>
    <mergeCell ref="C25:E25"/>
    <mergeCell ref="A6:A9"/>
    <mergeCell ref="B6:B9"/>
    <mergeCell ref="A11:A14"/>
    <mergeCell ref="B11:B14"/>
    <mergeCell ref="A16:A19"/>
    <mergeCell ref="B16:B19"/>
  </mergeCells>
  <hyperlinks>
    <hyperlink ref="D8" r:id="rId1" xr:uid="{08D60236-D095-472A-BF2B-039A5B505015}"/>
    <hyperlink ref="D18" r:id="rId2" xr:uid="{4836FA1C-FE35-47DE-BA49-856E4AC5CDC4}"/>
    <hyperlink ref="D23" r:id="rId3" xr:uid="{39043840-23E6-47A1-B442-DA52DF9A81B4}"/>
    <hyperlink ref="D13" r:id="rId4" xr:uid="{57CDC804-34F6-4909-AF14-B45731FD085C}"/>
  </hyperlinks>
  <pageMargins left="0.70866141732283472" right="0.39370078740157483" top="1.9685039370078741" bottom="0.59055118110236227" header="0.51181102362204722" footer="0.27559055118110237"/>
  <pageSetup paperSize="9" scale="79" orientation="portrait" r:id="rId5"/>
  <headerFooter alignWithMargins="0">
    <oddHeader>&amp;L&amp;G</oddHeader>
    <oddFooter>&amp;L&amp;8 01/2025</oddFooter>
  </headerFooter>
  <customProperties>
    <customPr name="EpmWorksheetKeyString_GUID" r:id="rId6"/>
  </customProperties>
  <drawing r:id="rId7"/>
  <legacyDrawingHF r:id="rId8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8236B-CE95-4D2D-82AA-DBF5BEA99311}">
  <sheetPr codeName="Tabelle3">
    <pageSetUpPr fitToPage="1"/>
  </sheetPr>
  <dimension ref="A1:J45"/>
  <sheetViews>
    <sheetView zoomScaleNormal="100" zoomScaleSheetLayoutView="130" workbookViewId="0">
      <selection activeCell="H6" sqref="H6:I6"/>
    </sheetView>
  </sheetViews>
  <sheetFormatPr baseColWidth="10" defaultRowHeight="17.100000000000001" customHeight="1" x14ac:dyDescent="0.2"/>
  <cols>
    <col min="1" max="1" width="5.7109375" style="2" customWidth="1"/>
    <col min="2" max="2" width="16.7109375" style="2" customWidth="1"/>
    <col min="3" max="3" width="27.7109375" style="2" customWidth="1"/>
    <col min="4" max="5" width="5.7109375" style="2" customWidth="1"/>
    <col min="6" max="6" width="3.42578125" style="2" customWidth="1"/>
    <col min="7" max="7" width="7.5703125" style="2" customWidth="1"/>
    <col min="8" max="8" width="7.42578125" style="2" customWidth="1"/>
    <col min="9" max="9" width="14" style="2" customWidth="1"/>
    <col min="10" max="10" width="1.5703125" style="2" customWidth="1"/>
    <col min="11" max="11" width="3.140625" style="2" customWidth="1"/>
    <col min="12" max="16384" width="11.42578125" style="2"/>
  </cols>
  <sheetData>
    <row r="1" spans="1:10" ht="17.100000000000001" customHeight="1" x14ac:dyDescent="0.2">
      <c r="A1" s="3"/>
      <c r="B1" s="4"/>
      <c r="C1" s="4"/>
      <c r="D1" s="3"/>
      <c r="E1" s="4"/>
      <c r="F1" s="4"/>
      <c r="G1" s="4"/>
      <c r="H1" s="4"/>
      <c r="I1" s="4"/>
      <c r="J1" s="5"/>
    </row>
    <row r="2" spans="1:10" ht="35.1" customHeight="1" x14ac:dyDescent="0.2">
      <c r="A2" s="89" t="s">
        <v>13</v>
      </c>
      <c r="B2" s="36"/>
      <c r="C2" s="36"/>
      <c r="D2" s="85"/>
      <c r="E2" s="36"/>
      <c r="F2" s="36"/>
      <c r="G2" s="36"/>
      <c r="H2" s="36"/>
      <c r="I2" s="36"/>
      <c r="J2" s="8"/>
    </row>
    <row r="3" spans="1:10" ht="20.100000000000001" customHeight="1" x14ac:dyDescent="0.2">
      <c r="A3" s="86"/>
      <c r="B3" s="87"/>
      <c r="C3" s="87"/>
      <c r="D3" s="86"/>
      <c r="E3" s="87"/>
      <c r="F3" s="87"/>
      <c r="G3" s="87"/>
      <c r="H3" s="87"/>
      <c r="I3" s="87"/>
      <c r="J3" s="11"/>
    </row>
    <row r="4" spans="1:10" ht="21.75" customHeight="1" x14ac:dyDescent="0.2">
      <c r="A4" s="36"/>
      <c r="B4" s="36"/>
      <c r="C4" s="36"/>
      <c r="D4" s="36"/>
      <c r="E4" s="36"/>
      <c r="F4" s="36"/>
      <c r="G4" s="82"/>
      <c r="H4" s="82"/>
      <c r="I4" s="82"/>
      <c r="J4" s="12"/>
    </row>
    <row r="5" spans="1:10" ht="6.95" customHeight="1" x14ac:dyDescent="0.2">
      <c r="A5" s="3"/>
      <c r="B5" s="4"/>
      <c r="C5" s="4"/>
      <c r="D5" s="4"/>
      <c r="E5" s="4"/>
      <c r="F5" s="4"/>
      <c r="G5" s="7"/>
      <c r="H5" s="7"/>
      <c r="I5" s="7"/>
      <c r="J5" s="5"/>
    </row>
    <row r="6" spans="1:10" ht="17.100000000000001" customHeight="1" x14ac:dyDescent="0.25">
      <c r="A6" s="134" t="s">
        <v>2</v>
      </c>
      <c r="B6" s="44" t="s">
        <v>166</v>
      </c>
      <c r="C6" s="44"/>
      <c r="D6" s="44"/>
      <c r="E6" s="44"/>
      <c r="F6" s="44"/>
      <c r="G6" s="88" t="s">
        <v>219</v>
      </c>
      <c r="H6" s="333"/>
      <c r="I6" s="333"/>
      <c r="J6" s="8"/>
    </row>
    <row r="7" spans="1:10" ht="15" customHeight="1" x14ac:dyDescent="0.25">
      <c r="A7" s="54" t="s">
        <v>3</v>
      </c>
      <c r="B7" s="44" t="s">
        <v>294</v>
      </c>
      <c r="C7" s="44"/>
      <c r="D7" s="44"/>
      <c r="E7" s="44"/>
      <c r="F7" s="45"/>
      <c r="G7" s="44"/>
      <c r="H7" s="44"/>
      <c r="I7" s="44"/>
      <c r="J7" s="8"/>
    </row>
    <row r="8" spans="1:10" ht="6.95" customHeight="1" x14ac:dyDescent="0.25">
      <c r="A8" s="46"/>
      <c r="B8" s="45"/>
      <c r="C8" s="45"/>
      <c r="D8" s="45"/>
      <c r="E8" s="45"/>
      <c r="F8" s="45"/>
      <c r="G8" s="45"/>
      <c r="H8" s="45"/>
      <c r="I8" s="45"/>
      <c r="J8" s="8"/>
    </row>
    <row r="9" spans="1:10" ht="17.100000000000001" customHeight="1" x14ac:dyDescent="0.25">
      <c r="A9" s="134" t="s">
        <v>2</v>
      </c>
      <c r="B9" s="44" t="s">
        <v>295</v>
      </c>
      <c r="C9" s="44"/>
      <c r="D9" s="44"/>
      <c r="E9" s="44"/>
      <c r="F9" s="44"/>
      <c r="G9" s="88" t="s">
        <v>219</v>
      </c>
      <c r="H9" s="333"/>
      <c r="I9" s="333"/>
      <c r="J9" s="8"/>
    </row>
    <row r="10" spans="1:10" ht="15" customHeight="1" x14ac:dyDescent="0.25">
      <c r="A10" s="298"/>
      <c r="B10" s="44" t="s">
        <v>291</v>
      </c>
      <c r="C10" s="44"/>
      <c r="D10" s="44"/>
      <c r="E10" s="44"/>
      <c r="F10" s="44"/>
      <c r="G10" s="88"/>
      <c r="H10" s="299"/>
      <c r="I10" s="299"/>
      <c r="J10" s="8"/>
    </row>
    <row r="11" spans="1:10" ht="6.95" customHeight="1" x14ac:dyDescent="0.2">
      <c r="A11" s="20"/>
      <c r="B11" s="19"/>
      <c r="C11" s="19"/>
      <c r="D11" s="19"/>
      <c r="E11" s="19"/>
      <c r="F11" s="19"/>
      <c r="G11" s="19"/>
      <c r="H11" s="19"/>
      <c r="I11" s="19"/>
      <c r="J11" s="8"/>
    </row>
    <row r="12" spans="1:10" ht="17.100000000000001" customHeight="1" x14ac:dyDescent="0.25">
      <c r="A12" s="134" t="s">
        <v>2</v>
      </c>
      <c r="B12" s="44" t="s">
        <v>234</v>
      </c>
      <c r="C12" s="44"/>
      <c r="D12" s="44"/>
      <c r="E12" s="44"/>
      <c r="F12" s="44"/>
      <c r="G12" s="88" t="s">
        <v>219</v>
      </c>
      <c r="H12" s="333"/>
      <c r="I12" s="333"/>
      <c r="J12" s="8"/>
    </row>
    <row r="13" spans="1:10" ht="6.95" customHeight="1" x14ac:dyDescent="0.25">
      <c r="A13" s="47"/>
      <c r="B13" s="43"/>
      <c r="C13" s="43"/>
      <c r="D13" s="43"/>
      <c r="E13" s="43"/>
      <c r="F13" s="43"/>
      <c r="G13" s="43"/>
      <c r="H13" s="43"/>
      <c r="I13" s="43"/>
      <c r="J13" s="11"/>
    </row>
    <row r="15" spans="1:10" ht="17.100000000000001" customHeight="1" x14ac:dyDescent="0.25">
      <c r="A15" s="332" t="s">
        <v>14</v>
      </c>
      <c r="B15" s="332"/>
      <c r="C15" s="332"/>
    </row>
    <row r="16" spans="1:10" ht="15" customHeight="1" x14ac:dyDescent="0.2">
      <c r="A16" s="56"/>
      <c r="B16" s="10"/>
      <c r="C16" s="10"/>
      <c r="D16" s="10"/>
      <c r="E16" s="10"/>
      <c r="F16" s="10"/>
      <c r="G16" s="10"/>
      <c r="H16" s="10"/>
      <c r="I16" s="10"/>
      <c r="J16" s="10"/>
    </row>
    <row r="17" spans="1:10" ht="6.95" customHeight="1" x14ac:dyDescent="0.2">
      <c r="A17" s="6"/>
      <c r="B17" s="7"/>
      <c r="C17" s="7"/>
      <c r="D17" s="4"/>
      <c r="E17" s="7"/>
      <c r="F17" s="7"/>
      <c r="G17" s="7"/>
      <c r="H17" s="7"/>
      <c r="I17" s="7"/>
      <c r="J17" s="8"/>
    </row>
    <row r="18" spans="1:10" ht="20.100000000000001" customHeight="1" x14ac:dyDescent="0.2">
      <c r="A18" s="136"/>
      <c r="B18" s="14" t="s">
        <v>15</v>
      </c>
      <c r="C18" s="7"/>
      <c r="D18" s="135"/>
      <c r="E18" s="14" t="s">
        <v>167</v>
      </c>
      <c r="F18" s="330"/>
      <c r="G18" s="330"/>
      <c r="H18" s="330"/>
      <c r="I18" s="330"/>
      <c r="J18" s="8"/>
    </row>
    <row r="19" spans="1:10" s="42" customFormat="1" ht="6.95" customHeight="1" x14ac:dyDescent="0.2">
      <c r="A19" s="308"/>
      <c r="B19" s="281"/>
      <c r="C19" s="17"/>
      <c r="D19" s="231"/>
      <c r="E19" s="281"/>
      <c r="F19" s="225"/>
      <c r="G19" s="225"/>
      <c r="H19" s="225"/>
      <c r="I19" s="225"/>
      <c r="J19" s="39"/>
    </row>
    <row r="20" spans="1:10" ht="20.100000000000001" customHeight="1" x14ac:dyDescent="0.2">
      <c r="A20" s="136"/>
      <c r="B20" s="14" t="s">
        <v>16</v>
      </c>
      <c r="C20" s="7"/>
      <c r="J20" s="8"/>
    </row>
    <row r="21" spans="1:10" ht="6.95" customHeight="1" x14ac:dyDescent="0.2">
      <c r="A21" s="9"/>
      <c r="B21" s="55"/>
      <c r="C21" s="10"/>
      <c r="D21" s="10"/>
      <c r="E21" s="55"/>
      <c r="F21" s="10"/>
      <c r="G21" s="10"/>
      <c r="H21" s="10"/>
      <c r="I21" s="10"/>
      <c r="J21" s="11"/>
    </row>
    <row r="23" spans="1:10" ht="17.100000000000001" customHeight="1" x14ac:dyDescent="0.25">
      <c r="A23" s="58" t="s">
        <v>17</v>
      </c>
      <c r="B23" s="16"/>
      <c r="C23" s="1"/>
    </row>
    <row r="24" spans="1:10" ht="24.75" customHeight="1" x14ac:dyDescent="0.2">
      <c r="A24" s="57" t="s">
        <v>18</v>
      </c>
      <c r="J24" s="10"/>
    </row>
    <row r="25" spans="1:10" ht="20.100000000000001" customHeight="1" x14ac:dyDescent="0.2">
      <c r="A25" s="61" t="s">
        <v>170</v>
      </c>
      <c r="B25" s="4"/>
      <c r="C25" s="331"/>
      <c r="D25" s="331"/>
      <c r="E25" s="331"/>
      <c r="F25" s="331"/>
      <c r="G25" s="331"/>
      <c r="H25" s="331"/>
      <c r="I25" s="331"/>
      <c r="J25" s="8"/>
    </row>
    <row r="26" spans="1:10" ht="20.100000000000001" customHeight="1" x14ac:dyDescent="0.2">
      <c r="A26" s="6" t="s">
        <v>297</v>
      </c>
      <c r="B26" s="7"/>
      <c r="C26" s="300"/>
      <c r="D26" s="300"/>
      <c r="E26" s="301" t="s">
        <v>296</v>
      </c>
      <c r="F26" s="302"/>
      <c r="G26" s="301"/>
      <c r="H26" s="301"/>
      <c r="I26" s="301"/>
      <c r="J26" s="304"/>
    </row>
    <row r="27" spans="1:10" ht="17.100000000000001" customHeight="1" x14ac:dyDescent="0.2">
      <c r="A27" s="6" t="s">
        <v>9</v>
      </c>
      <c r="B27" s="7"/>
      <c r="C27" s="330"/>
      <c r="D27" s="330"/>
      <c r="E27" s="331"/>
      <c r="F27" s="4"/>
      <c r="G27" s="7" t="s">
        <v>19</v>
      </c>
      <c r="H27" s="331"/>
      <c r="I27" s="331"/>
      <c r="J27" s="8"/>
    </row>
    <row r="28" spans="1:10" ht="17.100000000000001" customHeight="1" x14ac:dyDescent="0.2">
      <c r="A28" s="6" t="s">
        <v>155</v>
      </c>
      <c r="B28" s="7"/>
      <c r="C28" s="331"/>
      <c r="D28" s="331"/>
      <c r="E28" s="331"/>
      <c r="F28" s="7"/>
      <c r="G28" s="7" t="s">
        <v>20</v>
      </c>
      <c r="H28" s="331"/>
      <c r="I28" s="331"/>
      <c r="J28" s="8"/>
    </row>
    <row r="29" spans="1:10" ht="17.100000000000001" customHeight="1" x14ac:dyDescent="0.2">
      <c r="A29" s="6" t="s">
        <v>21</v>
      </c>
      <c r="B29" s="7"/>
      <c r="C29" s="331"/>
      <c r="D29" s="331"/>
      <c r="E29" s="331"/>
      <c r="F29" s="7"/>
      <c r="G29" s="17" t="s">
        <v>4</v>
      </c>
      <c r="H29" s="331"/>
      <c r="I29" s="331"/>
      <c r="J29" s="8"/>
    </row>
    <row r="30" spans="1:10" ht="24.75" customHeight="1" x14ac:dyDescent="0.2">
      <c r="A30" s="20" t="s">
        <v>171</v>
      </c>
      <c r="B30" s="7"/>
      <c r="C30" s="330"/>
      <c r="D30" s="330"/>
      <c r="E30" s="330"/>
      <c r="F30" s="330"/>
      <c r="G30" s="330"/>
      <c r="H30" s="330"/>
      <c r="I30" s="330"/>
      <c r="J30" s="8"/>
    </row>
    <row r="31" spans="1:10" ht="17.100000000000001" customHeight="1" x14ac:dyDescent="0.2">
      <c r="A31" s="6" t="s">
        <v>22</v>
      </c>
      <c r="B31" s="7"/>
      <c r="C31" s="331"/>
      <c r="D31" s="331"/>
      <c r="E31" s="331"/>
      <c r="F31" s="7"/>
      <c r="G31" s="7" t="s">
        <v>19</v>
      </c>
      <c r="H31" s="331"/>
      <c r="I31" s="331"/>
      <c r="J31" s="8"/>
    </row>
    <row r="32" spans="1:10" ht="17.100000000000001" customHeight="1" x14ac:dyDescent="0.2">
      <c r="A32" s="6"/>
      <c r="B32" s="7"/>
      <c r="C32" s="331"/>
      <c r="D32" s="331"/>
      <c r="E32" s="331"/>
      <c r="F32" s="7"/>
      <c r="G32" s="7" t="s">
        <v>20</v>
      </c>
      <c r="H32" s="331"/>
      <c r="I32" s="331"/>
      <c r="J32" s="8"/>
    </row>
    <row r="33" spans="1:10" ht="17.100000000000001" customHeight="1" x14ac:dyDescent="0.2">
      <c r="A33" s="6" t="s">
        <v>23</v>
      </c>
      <c r="B33" s="7"/>
      <c r="C33" s="331"/>
      <c r="D33" s="331"/>
      <c r="E33" s="331"/>
      <c r="F33" s="7"/>
      <c r="G33" s="17" t="s">
        <v>4</v>
      </c>
      <c r="H33" s="331"/>
      <c r="I33" s="331"/>
      <c r="J33" s="8"/>
    </row>
    <row r="34" spans="1:10" ht="24.75" customHeight="1" x14ac:dyDescent="0.2">
      <c r="A34" s="20" t="s">
        <v>172</v>
      </c>
      <c r="B34" s="7"/>
      <c r="C34" s="330"/>
      <c r="D34" s="330"/>
      <c r="E34" s="330"/>
      <c r="F34" s="330"/>
      <c r="G34" s="330"/>
      <c r="H34" s="330"/>
      <c r="I34" s="330"/>
      <c r="J34" s="8"/>
    </row>
    <row r="35" spans="1:10" ht="17.100000000000001" customHeight="1" x14ac:dyDescent="0.2">
      <c r="A35" s="6" t="s">
        <v>24</v>
      </c>
      <c r="B35" s="7"/>
      <c r="C35" s="331"/>
      <c r="D35" s="331"/>
      <c r="E35" s="331"/>
      <c r="F35" s="7"/>
      <c r="G35" s="7" t="s">
        <v>19</v>
      </c>
      <c r="H35" s="331"/>
      <c r="I35" s="331"/>
      <c r="J35" s="8"/>
    </row>
    <row r="36" spans="1:10" ht="17.100000000000001" customHeight="1" x14ac:dyDescent="0.2">
      <c r="A36" s="6"/>
      <c r="B36" s="7"/>
      <c r="C36" s="331"/>
      <c r="D36" s="331"/>
      <c r="E36" s="331"/>
      <c r="F36" s="7"/>
      <c r="G36" s="7" t="s">
        <v>20</v>
      </c>
      <c r="H36" s="331"/>
      <c r="I36" s="331"/>
      <c r="J36" s="8"/>
    </row>
    <row r="37" spans="1:10" ht="17.100000000000001" customHeight="1" x14ac:dyDescent="0.2">
      <c r="A37" s="6" t="s">
        <v>23</v>
      </c>
      <c r="B37" s="7"/>
      <c r="C37" s="331"/>
      <c r="D37" s="331"/>
      <c r="E37" s="331"/>
      <c r="F37" s="7"/>
      <c r="G37" s="17" t="s">
        <v>4</v>
      </c>
      <c r="H37" s="331"/>
      <c r="I37" s="331"/>
      <c r="J37" s="8"/>
    </row>
    <row r="38" spans="1:10" ht="8.1" customHeight="1" x14ac:dyDescent="0.2">
      <c r="A38" s="9"/>
      <c r="B38" s="10"/>
      <c r="C38" s="10"/>
      <c r="D38" s="10"/>
      <c r="E38" s="10"/>
      <c r="F38" s="10"/>
      <c r="G38" s="10"/>
      <c r="H38" s="10"/>
      <c r="I38" s="10"/>
      <c r="J38" s="11"/>
    </row>
    <row r="39" spans="1:10" ht="15.75" customHeight="1" x14ac:dyDescent="0.2"/>
    <row r="40" spans="1:10" ht="24.75" customHeight="1" x14ac:dyDescent="0.2">
      <c r="A40" s="118" t="s">
        <v>25</v>
      </c>
      <c r="B40" s="10"/>
      <c r="C40" s="29"/>
      <c r="D40" s="10"/>
      <c r="E40" s="10"/>
      <c r="F40" s="10"/>
      <c r="G40" s="10"/>
      <c r="H40" s="10"/>
      <c r="I40" s="10"/>
      <c r="J40" s="10"/>
    </row>
    <row r="41" spans="1:10" ht="21" customHeight="1" x14ac:dyDescent="0.2">
      <c r="A41" s="136"/>
      <c r="B41" s="2" t="s">
        <v>26</v>
      </c>
      <c r="C41" s="7"/>
      <c r="D41" s="135"/>
      <c r="E41" s="2" t="s">
        <v>168</v>
      </c>
      <c r="J41" s="5"/>
    </row>
    <row r="42" spans="1:10" ht="20.100000000000001" customHeight="1" x14ac:dyDescent="0.2">
      <c r="A42" s="136"/>
      <c r="B42" s="2" t="s">
        <v>27</v>
      </c>
      <c r="C42" s="7"/>
      <c r="D42" s="135"/>
      <c r="E42" s="2" t="s">
        <v>28</v>
      </c>
      <c r="H42" s="330"/>
      <c r="I42" s="330"/>
      <c r="J42" s="8"/>
    </row>
    <row r="43" spans="1:10" ht="20.100000000000001" customHeight="1" x14ac:dyDescent="0.2">
      <c r="A43" s="136"/>
      <c r="B43" s="2" t="s">
        <v>29</v>
      </c>
      <c r="E43" s="330"/>
      <c r="F43" s="330"/>
      <c r="G43" s="330"/>
      <c r="H43" s="330"/>
      <c r="I43" s="330"/>
      <c r="J43" s="8"/>
    </row>
    <row r="44" spans="1:10" ht="8.1" customHeight="1" x14ac:dyDescent="0.2">
      <c r="A44" s="9"/>
      <c r="B44" s="10"/>
      <c r="C44" s="10"/>
      <c r="D44" s="10"/>
      <c r="E44" s="10"/>
      <c r="F44" s="10"/>
      <c r="G44" s="10"/>
      <c r="H44" s="10"/>
      <c r="I44" s="10"/>
      <c r="J44" s="11"/>
    </row>
    <row r="45" spans="1:10" ht="17.100000000000001" customHeight="1" x14ac:dyDescent="0.2">
      <c r="J45" s="7"/>
    </row>
  </sheetData>
  <sheetProtection sheet="1" objects="1" scenarios="1"/>
  <mergeCells count="28">
    <mergeCell ref="A15:C15"/>
    <mergeCell ref="H6:I6"/>
    <mergeCell ref="H9:I9"/>
    <mergeCell ref="H12:I12"/>
    <mergeCell ref="C28:E28"/>
    <mergeCell ref="H28:I28"/>
    <mergeCell ref="C29:E29"/>
    <mergeCell ref="H29:I29"/>
    <mergeCell ref="F18:I18"/>
    <mergeCell ref="C25:I25"/>
    <mergeCell ref="C27:E27"/>
    <mergeCell ref="H27:I27"/>
    <mergeCell ref="C33:E33"/>
    <mergeCell ref="H33:I33"/>
    <mergeCell ref="C34:I34"/>
    <mergeCell ref="C35:E35"/>
    <mergeCell ref="H35:I35"/>
    <mergeCell ref="C30:I30"/>
    <mergeCell ref="C31:E31"/>
    <mergeCell ref="H31:I31"/>
    <mergeCell ref="C32:E32"/>
    <mergeCell ref="H32:I32"/>
    <mergeCell ref="H42:I42"/>
    <mergeCell ref="E43:I43"/>
    <mergeCell ref="C36:E36"/>
    <mergeCell ref="H36:I36"/>
    <mergeCell ref="C37:E37"/>
    <mergeCell ref="H37:I37"/>
  </mergeCells>
  <phoneticPr fontId="0" type="noConversion"/>
  <pageMargins left="0.47244094488188981" right="0.39370078740157483" top="0.78740157480314965" bottom="0.59055118110236227" header="0.51181102362204722" footer="0.27559055118110237"/>
  <pageSetup paperSize="9" orientation="portrait" r:id="rId1"/>
  <headerFooter alignWithMargins="0">
    <oddHeader>&amp;L&amp;"Arial,Fett"&amp;8UFAB | cooperative d'abitazione svizzera | LOGEMENT SUISSE | cch&amp;R&amp;"Arial,Fett"Acquisto e rinnovo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87" r:id="rId4" name="Check Box 15">
              <controlPr defaultSize="0" autoFill="0" autoLine="0" autoPict="0">
                <anchor moveWithCells="1">
                  <from>
                    <xdr:col>3</xdr:col>
                    <xdr:colOff>66675</xdr:colOff>
                    <xdr:row>40</xdr:row>
                    <xdr:rowOff>47625</xdr:rowOff>
                  </from>
                  <to>
                    <xdr:col>3</xdr:col>
                    <xdr:colOff>371475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8" r:id="rId5" name="Check Box 16">
              <controlPr defaultSize="0" autoFill="0" autoLine="0" autoPict="0">
                <anchor moveWithCells="1">
                  <from>
                    <xdr:col>3</xdr:col>
                    <xdr:colOff>57150</xdr:colOff>
                    <xdr:row>41</xdr:row>
                    <xdr:rowOff>57150</xdr:rowOff>
                  </from>
                  <to>
                    <xdr:col>3</xdr:col>
                    <xdr:colOff>361950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6" name="Check Box 17">
              <controlPr defaultSize="0" autoFill="0" autoLine="0" autoPict="0">
                <anchor moveWithCells="1">
                  <from>
                    <xdr:col>0</xdr:col>
                    <xdr:colOff>47625</xdr:colOff>
                    <xdr:row>40</xdr:row>
                    <xdr:rowOff>57150</xdr:rowOff>
                  </from>
                  <to>
                    <xdr:col>0</xdr:col>
                    <xdr:colOff>352425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0" r:id="rId7" name="Check Box 18">
              <controlPr defaultSize="0" autoFill="0" autoLine="0" autoPict="0">
                <anchor moveWithCells="1">
                  <from>
                    <xdr:col>0</xdr:col>
                    <xdr:colOff>47625</xdr:colOff>
                    <xdr:row>41</xdr:row>
                    <xdr:rowOff>57150</xdr:rowOff>
                  </from>
                  <to>
                    <xdr:col>0</xdr:col>
                    <xdr:colOff>352425</xdr:colOff>
                    <xdr:row>42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1" r:id="rId8" name="Check Box 19">
              <controlPr defaultSize="0" autoFill="0" autoLine="0" autoPict="0">
                <anchor moveWithCells="1">
                  <from>
                    <xdr:col>0</xdr:col>
                    <xdr:colOff>47625</xdr:colOff>
                    <xdr:row>42</xdr:row>
                    <xdr:rowOff>57150</xdr:rowOff>
                  </from>
                  <to>
                    <xdr:col>0</xdr:col>
                    <xdr:colOff>352425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2" r:id="rId9" name="Check Box 20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28575</xdr:rowOff>
                  </from>
                  <to>
                    <xdr:col>0</xdr:col>
                    <xdr:colOff>352425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3" r:id="rId10" name="Check Box 21">
              <controlPr defaultSize="0" autoFill="0" autoLine="0" autoPict="0">
                <anchor moveWithCells="1">
                  <from>
                    <xdr:col>0</xdr:col>
                    <xdr:colOff>47625</xdr:colOff>
                    <xdr:row>19</xdr:row>
                    <xdr:rowOff>38100</xdr:rowOff>
                  </from>
                  <to>
                    <xdr:col>0</xdr:col>
                    <xdr:colOff>352425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4" r:id="rId11" name="Check Box 22">
              <controlPr defaultSize="0" autoFill="0" autoLine="0" autoPict="0">
                <anchor moveWithCells="1">
                  <from>
                    <xdr:col>3</xdr:col>
                    <xdr:colOff>47625</xdr:colOff>
                    <xdr:row>17</xdr:row>
                    <xdr:rowOff>38100</xdr:rowOff>
                  </from>
                  <to>
                    <xdr:col>3</xdr:col>
                    <xdr:colOff>352425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5" r:id="rId12" name="Check Box 23">
              <controlPr defaultSize="0" autoFill="0" autoLine="0" autoPict="0">
                <anchor moveWithCells="1">
                  <from>
                    <xdr:col>0</xdr:col>
                    <xdr:colOff>66675</xdr:colOff>
                    <xdr:row>5</xdr:row>
                    <xdr:rowOff>9525</xdr:rowOff>
                  </from>
                  <to>
                    <xdr:col>0</xdr:col>
                    <xdr:colOff>371475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7" r:id="rId13" name="Check Box 25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66675</xdr:rowOff>
                  </from>
                  <to>
                    <xdr:col>0</xdr:col>
                    <xdr:colOff>352425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8" r:id="rId14" name="Check Box 26">
              <controlPr defaultSize="0" autoFill="0" autoLine="0" autoPict="0">
                <anchor moveWithCells="1">
                  <from>
                    <xdr:col>0</xdr:col>
                    <xdr:colOff>47625</xdr:colOff>
                    <xdr:row>11</xdr:row>
                    <xdr:rowOff>0</xdr:rowOff>
                  </from>
                  <to>
                    <xdr:col>0</xdr:col>
                    <xdr:colOff>352425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9" r:id="rId15" name="Check Box 27">
              <controlPr defaultSize="0" autoFill="0" autoLine="0" autoPict="0">
                <anchor moveWithCells="1">
                  <from>
                    <xdr:col>0</xdr:col>
                    <xdr:colOff>47625</xdr:colOff>
                    <xdr:row>11</xdr:row>
                    <xdr:rowOff>0</xdr:rowOff>
                  </from>
                  <to>
                    <xdr:col>0</xdr:col>
                    <xdr:colOff>352425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EB937-54B9-4EFC-862E-A01BCBC25B2A}">
  <sheetPr codeName="Tabelle4">
    <pageSetUpPr fitToPage="1"/>
  </sheetPr>
  <dimension ref="A1:K46"/>
  <sheetViews>
    <sheetView zoomScaleNormal="100" zoomScaleSheetLayoutView="110" workbookViewId="0">
      <selection activeCell="C2" sqref="C2"/>
    </sheetView>
  </sheetViews>
  <sheetFormatPr baseColWidth="10" defaultRowHeight="17.100000000000001" customHeight="1" x14ac:dyDescent="0.2"/>
  <cols>
    <col min="1" max="1" width="5.7109375" style="2" customWidth="1"/>
    <col min="2" max="2" width="11.7109375" style="2" customWidth="1"/>
    <col min="3" max="3" width="30.7109375" style="2" customWidth="1"/>
    <col min="4" max="4" width="23.140625" style="2" customWidth="1"/>
    <col min="5" max="5" width="0.7109375" style="2" customWidth="1"/>
    <col min="6" max="6" width="15.28515625" style="2" customWidth="1"/>
    <col min="7" max="8" width="0.7109375" style="2" customWidth="1"/>
    <col min="9" max="9" width="6" style="2" customWidth="1"/>
    <col min="10" max="10" width="1.42578125" style="2" customWidth="1"/>
    <col min="11" max="16384" width="11.42578125" style="2"/>
  </cols>
  <sheetData>
    <row r="1" spans="1:11" ht="24.75" customHeight="1" x14ac:dyDescent="0.2">
      <c r="A1" s="59" t="s">
        <v>30</v>
      </c>
      <c r="B1" s="56"/>
      <c r="C1" s="56"/>
      <c r="D1" s="10"/>
      <c r="E1" s="10"/>
      <c r="F1" s="10"/>
      <c r="G1" s="10"/>
      <c r="H1" s="10"/>
      <c r="I1" s="10"/>
      <c r="J1" s="10"/>
    </row>
    <row r="2" spans="1:11" ht="21" customHeight="1" x14ac:dyDescent="0.2">
      <c r="A2" s="6" t="s">
        <v>31</v>
      </c>
      <c r="B2" s="7"/>
      <c r="C2" s="137"/>
      <c r="D2" s="7"/>
      <c r="E2" s="4"/>
      <c r="F2" s="4"/>
      <c r="G2" s="4"/>
      <c r="H2" s="7"/>
      <c r="I2" s="7"/>
      <c r="J2" s="5"/>
      <c r="K2" s="7"/>
    </row>
    <row r="3" spans="1:11" ht="6" customHeight="1" x14ac:dyDescent="0.2">
      <c r="A3" s="6"/>
      <c r="B3" s="7"/>
      <c r="C3" s="7"/>
      <c r="D3" s="7"/>
      <c r="E3" s="7"/>
      <c r="F3" s="7"/>
      <c r="G3" s="7"/>
      <c r="H3" s="7"/>
      <c r="I3" s="7"/>
      <c r="J3" s="8"/>
      <c r="K3" s="7"/>
    </row>
    <row r="4" spans="1:11" ht="20.100000000000001" customHeight="1" x14ac:dyDescent="0.2">
      <c r="A4" s="95" t="s">
        <v>302</v>
      </c>
      <c r="B4" s="7"/>
      <c r="C4" s="334" t="s">
        <v>298</v>
      </c>
      <c r="D4" s="334"/>
      <c r="E4" s="334"/>
      <c r="F4" s="334"/>
      <c r="G4" s="334"/>
      <c r="H4" s="334"/>
      <c r="I4" s="334"/>
      <c r="J4" s="8"/>
      <c r="K4" s="7"/>
    </row>
    <row r="5" spans="1:11" ht="20.100000000000001" customHeight="1" x14ac:dyDescent="0.2">
      <c r="A5" s="95"/>
      <c r="B5" s="7"/>
      <c r="C5" s="303" t="s">
        <v>306</v>
      </c>
      <c r="D5" s="303"/>
      <c r="E5" s="303"/>
      <c r="F5" s="303"/>
      <c r="G5" s="303"/>
      <c r="H5" s="303"/>
      <c r="I5" s="303"/>
      <c r="J5" s="8"/>
      <c r="K5" s="7"/>
    </row>
    <row r="6" spans="1:11" s="42" customFormat="1" ht="20.100000000000001" customHeight="1" x14ac:dyDescent="0.2">
      <c r="A6" s="103" t="s">
        <v>300</v>
      </c>
      <c r="B6" s="17"/>
      <c r="C6" s="17"/>
      <c r="D6" s="17"/>
      <c r="E6" s="17"/>
      <c r="F6" s="17"/>
      <c r="G6" s="17"/>
      <c r="H6" s="17"/>
      <c r="I6" s="17"/>
      <c r="J6" s="39"/>
      <c r="K6" s="17"/>
    </row>
    <row r="7" spans="1:11" ht="17.100000000000001" customHeight="1" x14ac:dyDescent="0.2">
      <c r="A7" s="95" t="s">
        <v>301</v>
      </c>
      <c r="B7" s="7"/>
      <c r="C7" s="7"/>
      <c r="D7" s="138" t="s">
        <v>245</v>
      </c>
      <c r="E7" s="138"/>
      <c r="F7" s="138" t="s">
        <v>246</v>
      </c>
      <c r="G7" s="7"/>
      <c r="H7" s="7"/>
      <c r="I7" s="7"/>
      <c r="J7" s="8"/>
      <c r="K7" s="7"/>
    </row>
    <row r="8" spans="1:11" ht="9.75" customHeight="1" x14ac:dyDescent="0.2">
      <c r="A8" s="9"/>
      <c r="B8" s="10"/>
      <c r="C8" s="10"/>
      <c r="D8" s="10"/>
      <c r="E8" s="10"/>
      <c r="F8" s="10"/>
      <c r="G8" s="10"/>
      <c r="H8" s="29"/>
      <c r="I8" s="29"/>
      <c r="J8" s="38"/>
      <c r="K8" s="7"/>
    </row>
    <row r="9" spans="1:11" ht="15.75" customHeight="1" x14ac:dyDescent="0.2">
      <c r="A9" s="7"/>
      <c r="B9" s="7"/>
      <c r="C9" s="7"/>
      <c r="D9" s="7"/>
      <c r="E9" s="7"/>
      <c r="F9" s="7"/>
      <c r="G9" s="7"/>
      <c r="H9" s="17"/>
      <c r="I9" s="17"/>
      <c r="J9" s="17"/>
    </row>
    <row r="10" spans="1:11" ht="24.75" customHeight="1" x14ac:dyDescent="0.2">
      <c r="A10" s="60" t="s">
        <v>32</v>
      </c>
      <c r="B10" s="56"/>
      <c r="C10" s="56"/>
      <c r="D10" s="10"/>
      <c r="E10" s="10"/>
      <c r="F10" s="10"/>
      <c r="G10" s="10"/>
      <c r="H10" s="29"/>
      <c r="I10" s="29"/>
      <c r="J10" s="29"/>
    </row>
    <row r="11" spans="1:11" ht="21" customHeight="1" x14ac:dyDescent="0.2">
      <c r="A11" s="136"/>
      <c r="B11" s="7" t="s">
        <v>33</v>
      </c>
      <c r="C11" s="7"/>
      <c r="D11" s="7"/>
      <c r="E11" s="7"/>
      <c r="F11" s="22" t="s">
        <v>247</v>
      </c>
      <c r="G11" s="348"/>
      <c r="H11" s="348"/>
      <c r="I11" s="348"/>
      <c r="J11" s="49"/>
      <c r="K11" s="7"/>
    </row>
    <row r="12" spans="1:11" ht="17.100000000000001" customHeight="1" x14ac:dyDescent="0.2">
      <c r="A12" s="136"/>
      <c r="B12" s="7" t="s">
        <v>169</v>
      </c>
      <c r="C12" s="7"/>
      <c r="D12" s="7"/>
      <c r="E12" s="7"/>
      <c r="F12" s="22" t="s">
        <v>247</v>
      </c>
      <c r="G12" s="348"/>
      <c r="H12" s="348"/>
      <c r="I12" s="348"/>
      <c r="J12" s="39"/>
      <c r="K12" s="7"/>
    </row>
    <row r="13" spans="1:11" ht="17.100000000000001" customHeight="1" x14ac:dyDescent="0.2">
      <c r="A13" s="136"/>
      <c r="B13" s="7" t="s">
        <v>34</v>
      </c>
      <c r="C13" s="7"/>
      <c r="D13" s="7"/>
      <c r="E13" s="7"/>
      <c r="F13" s="22" t="s">
        <v>247</v>
      </c>
      <c r="G13" s="348"/>
      <c r="H13" s="348"/>
      <c r="I13" s="348"/>
      <c r="J13" s="39"/>
      <c r="K13" s="7"/>
    </row>
    <row r="14" spans="1:11" ht="17.100000000000001" customHeight="1" x14ac:dyDescent="0.2">
      <c r="A14" s="136"/>
      <c r="B14" s="7" t="s">
        <v>173</v>
      </c>
      <c r="C14" s="7"/>
      <c r="D14" s="21" t="s">
        <v>248</v>
      </c>
      <c r="E14" s="7"/>
      <c r="F14" s="349"/>
      <c r="G14" s="349"/>
      <c r="H14" s="349"/>
      <c r="I14" s="349"/>
      <c r="J14" s="39"/>
      <c r="K14" s="7"/>
    </row>
    <row r="15" spans="1:11" s="42" customFormat="1" ht="17.100000000000001" customHeight="1" x14ac:dyDescent="0.2">
      <c r="A15" s="136"/>
      <c r="B15" s="17" t="s">
        <v>35</v>
      </c>
      <c r="C15" s="17"/>
      <c r="D15" s="37" t="s">
        <v>249</v>
      </c>
      <c r="E15" s="17"/>
      <c r="F15" s="347"/>
      <c r="G15" s="347"/>
      <c r="H15" s="347"/>
      <c r="I15" s="347"/>
      <c r="J15" s="39"/>
      <c r="K15" s="17"/>
    </row>
    <row r="16" spans="1:11" ht="9" customHeight="1" x14ac:dyDescent="0.2">
      <c r="A16" s="9"/>
      <c r="B16" s="10"/>
      <c r="C16" s="10"/>
      <c r="D16" s="10"/>
      <c r="E16" s="10"/>
      <c r="F16" s="10"/>
      <c r="G16" s="29"/>
      <c r="H16" s="10"/>
      <c r="I16" s="12"/>
      <c r="J16" s="11"/>
      <c r="K16" s="7"/>
    </row>
    <row r="17" spans="1:11" ht="17.100000000000001" customHeight="1" x14ac:dyDescent="0.2">
      <c r="A17" s="7"/>
      <c r="B17" s="7"/>
      <c r="C17" s="7"/>
      <c r="D17" s="7"/>
      <c r="E17" s="7"/>
      <c r="F17" s="7"/>
      <c r="G17" s="17"/>
      <c r="H17" s="7"/>
      <c r="I17" s="7"/>
    </row>
    <row r="18" spans="1:11" ht="12.95" customHeight="1" x14ac:dyDescent="0.2">
      <c r="A18" s="343" t="s">
        <v>36</v>
      </c>
      <c r="B18" s="343"/>
      <c r="C18" s="343"/>
      <c r="D18" s="344"/>
      <c r="E18" s="339" t="s">
        <v>220</v>
      </c>
      <c r="F18" s="340"/>
      <c r="G18" s="340"/>
      <c r="H18" s="90" t="s">
        <v>37</v>
      </c>
      <c r="I18" s="4"/>
      <c r="J18" s="5"/>
    </row>
    <row r="19" spans="1:11" ht="12" customHeight="1" x14ac:dyDescent="0.2">
      <c r="A19" s="345"/>
      <c r="B19" s="345"/>
      <c r="C19" s="345"/>
      <c r="D19" s="346"/>
      <c r="E19" s="341"/>
      <c r="F19" s="342"/>
      <c r="G19" s="342"/>
      <c r="H19" s="93" t="s">
        <v>6</v>
      </c>
      <c r="I19" s="10"/>
      <c r="J19" s="11"/>
    </row>
    <row r="20" spans="1:11" ht="21" customHeight="1" x14ac:dyDescent="0.2">
      <c r="A20" s="136"/>
      <c r="B20" s="17" t="s">
        <v>38</v>
      </c>
      <c r="C20" s="17"/>
      <c r="D20" s="17"/>
      <c r="E20" s="94"/>
      <c r="F20" s="139"/>
      <c r="G20" s="17"/>
      <c r="H20" s="91"/>
      <c r="I20" s="142"/>
      <c r="J20" s="5"/>
    </row>
    <row r="21" spans="1:11" ht="15.75" customHeight="1" x14ac:dyDescent="0.2">
      <c r="A21" s="136"/>
      <c r="B21" s="17" t="s">
        <v>39</v>
      </c>
      <c r="C21" s="17"/>
      <c r="D21" s="17"/>
      <c r="E21" s="27"/>
      <c r="F21" s="140"/>
      <c r="G21" s="17"/>
      <c r="H21" s="92"/>
      <c r="I21" s="143"/>
      <c r="J21" s="8"/>
    </row>
    <row r="22" spans="1:11" ht="15.75" customHeight="1" x14ac:dyDescent="0.2">
      <c r="A22" s="136"/>
      <c r="B22" s="17" t="s">
        <v>40</v>
      </c>
      <c r="C22" s="17"/>
      <c r="D22" s="17"/>
      <c r="E22" s="27"/>
      <c r="F22" s="139"/>
      <c r="G22" s="17"/>
      <c r="H22" s="27"/>
      <c r="I22" s="143"/>
      <c r="J22" s="8"/>
    </row>
    <row r="23" spans="1:11" ht="15.75" customHeight="1" x14ac:dyDescent="0.2">
      <c r="A23" s="136"/>
      <c r="B23" s="17" t="s">
        <v>41</v>
      </c>
      <c r="C23" s="17"/>
      <c r="D23" s="17"/>
      <c r="E23" s="27"/>
      <c r="F23" s="139"/>
      <c r="G23" s="17"/>
      <c r="H23" s="92"/>
      <c r="I23" s="143"/>
      <c r="J23" s="8"/>
    </row>
    <row r="24" spans="1:11" s="42" customFormat="1" ht="15.75" customHeight="1" x14ac:dyDescent="0.2">
      <c r="A24" s="136"/>
      <c r="B24" s="17" t="s">
        <v>42</v>
      </c>
      <c r="C24" s="17"/>
      <c r="D24" s="17"/>
      <c r="E24" s="27"/>
      <c r="F24" s="139"/>
      <c r="G24" s="17"/>
      <c r="H24" s="92"/>
      <c r="I24" s="143"/>
      <c r="J24" s="39"/>
    </row>
    <row r="25" spans="1:11" ht="15.75" customHeight="1" x14ac:dyDescent="0.2">
      <c r="A25" s="229"/>
      <c r="B25" s="17" t="s">
        <v>43</v>
      </c>
      <c r="C25" s="17"/>
      <c r="D25" s="39"/>
      <c r="E25" s="17"/>
      <c r="F25" s="141"/>
      <c r="G25" s="17"/>
      <c r="H25" s="92"/>
      <c r="I25" s="144"/>
      <c r="J25" s="8"/>
    </row>
    <row r="26" spans="1:11" ht="15.75" customHeight="1" x14ac:dyDescent="0.2">
      <c r="A26" s="136"/>
      <c r="B26" s="17" t="s">
        <v>44</v>
      </c>
      <c r="D26" s="39"/>
      <c r="E26" s="17"/>
      <c r="F26" s="140"/>
      <c r="G26" s="17"/>
      <c r="H26" s="92"/>
      <c r="I26" s="143"/>
      <c r="J26" s="8"/>
    </row>
    <row r="27" spans="1:11" ht="15.75" customHeight="1" x14ac:dyDescent="0.2">
      <c r="A27" s="136"/>
      <c r="B27" s="17" t="s">
        <v>45</v>
      </c>
      <c r="D27" s="39"/>
      <c r="E27" s="17"/>
      <c r="F27" s="139"/>
      <c r="G27" s="17"/>
      <c r="H27" s="92"/>
      <c r="I27" s="142"/>
      <c r="J27" s="8"/>
    </row>
    <row r="28" spans="1:11" ht="15.75" customHeight="1" x14ac:dyDescent="0.2">
      <c r="A28" s="136"/>
      <c r="B28" s="17" t="s">
        <v>46</v>
      </c>
      <c r="D28" s="39"/>
      <c r="E28" s="17"/>
      <c r="F28" s="139"/>
      <c r="G28" s="17"/>
      <c r="H28" s="92"/>
      <c r="I28" s="142"/>
      <c r="J28" s="8"/>
    </row>
    <row r="29" spans="1:11" ht="15.75" customHeight="1" x14ac:dyDescent="0.2">
      <c r="A29" s="136"/>
      <c r="B29" s="17" t="s">
        <v>47</v>
      </c>
      <c r="D29" s="39"/>
      <c r="E29" s="17"/>
      <c r="F29" s="141"/>
      <c r="G29" s="17"/>
      <c r="H29" s="92"/>
      <c r="I29" s="142"/>
      <c r="J29" s="8"/>
    </row>
    <row r="30" spans="1:11" s="42" customFormat="1" ht="21.95" customHeight="1" x14ac:dyDescent="0.2">
      <c r="A30" s="136"/>
      <c r="B30" s="17" t="s">
        <v>48</v>
      </c>
      <c r="C30" s="17"/>
      <c r="D30" s="39"/>
      <c r="E30" s="17"/>
      <c r="F30" s="139"/>
      <c r="G30" s="17"/>
      <c r="H30" s="92"/>
      <c r="I30" s="143"/>
      <c r="J30" s="39"/>
    </row>
    <row r="31" spans="1:11" ht="6" customHeight="1" x14ac:dyDescent="0.2">
      <c r="A31" s="6"/>
      <c r="B31" s="17"/>
      <c r="C31" s="17"/>
      <c r="D31" s="17"/>
      <c r="E31" s="28"/>
      <c r="F31" s="29"/>
      <c r="G31" s="29"/>
      <c r="H31" s="98"/>
      <c r="I31" s="29"/>
      <c r="J31" s="11"/>
    </row>
    <row r="32" spans="1:11" ht="15" customHeight="1" x14ac:dyDescent="0.2">
      <c r="A32" s="96" t="s">
        <v>49</v>
      </c>
      <c r="B32" s="17"/>
      <c r="C32" s="17"/>
      <c r="D32" s="17"/>
      <c r="E32" s="62"/>
      <c r="F32" s="62"/>
      <c r="G32" s="62"/>
      <c r="H32" s="99"/>
      <c r="I32" s="62"/>
      <c r="J32" s="5"/>
      <c r="K32" s="7"/>
    </row>
    <row r="33" spans="1:10" ht="6" customHeight="1" x14ac:dyDescent="0.2">
      <c r="A33" s="28"/>
      <c r="B33" s="29"/>
      <c r="C33" s="29"/>
      <c r="D33" s="29"/>
      <c r="E33" s="29"/>
      <c r="F33" s="29"/>
      <c r="G33" s="29"/>
      <c r="H33" s="41"/>
      <c r="I33" s="10"/>
      <c r="J33" s="11"/>
    </row>
    <row r="34" spans="1:10" ht="17.100000000000001" customHeight="1" x14ac:dyDescent="0.2">
      <c r="A34" s="17"/>
      <c r="B34" s="17"/>
      <c r="C34" s="17"/>
      <c r="D34" s="17"/>
      <c r="E34" s="17"/>
      <c r="F34" s="17"/>
      <c r="G34" s="17"/>
      <c r="H34" s="37"/>
    </row>
    <row r="35" spans="1:10" ht="17.100000000000001" customHeight="1" x14ac:dyDescent="0.25">
      <c r="A35" s="58" t="s">
        <v>50</v>
      </c>
    </row>
    <row r="36" spans="1:10" ht="6" customHeight="1" x14ac:dyDescent="0.2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 spans="1:10" ht="20.100000000000001" customHeight="1" x14ac:dyDescent="0.2">
      <c r="A37" s="20" t="s">
        <v>51</v>
      </c>
      <c r="B37" s="7"/>
      <c r="C37" s="7"/>
      <c r="D37" s="7"/>
      <c r="E37" s="7"/>
      <c r="F37" s="7"/>
      <c r="G37" s="7"/>
      <c r="H37" s="7"/>
      <c r="I37" s="7"/>
      <c r="J37" s="8"/>
    </row>
    <row r="38" spans="1:10" ht="20.100000000000001" customHeight="1" x14ac:dyDescent="0.2">
      <c r="A38" s="335"/>
      <c r="B38" s="336"/>
      <c r="C38" s="336"/>
      <c r="D38" s="336"/>
      <c r="E38" s="336"/>
      <c r="F38" s="336"/>
      <c r="G38" s="336"/>
      <c r="H38" s="336"/>
      <c r="I38" s="336"/>
      <c r="J38" s="8"/>
    </row>
    <row r="39" spans="1:10" ht="20.100000000000001" customHeight="1" x14ac:dyDescent="0.2">
      <c r="A39" s="335"/>
      <c r="B39" s="336"/>
      <c r="C39" s="336"/>
      <c r="D39" s="336"/>
      <c r="E39" s="336"/>
      <c r="F39" s="336"/>
      <c r="G39" s="336"/>
      <c r="H39" s="336"/>
      <c r="I39" s="336"/>
      <c r="J39" s="8"/>
    </row>
    <row r="40" spans="1:10" ht="20.100000000000001" customHeight="1" x14ac:dyDescent="0.2">
      <c r="A40" s="335"/>
      <c r="B40" s="336"/>
      <c r="C40" s="336"/>
      <c r="D40" s="336"/>
      <c r="E40" s="336"/>
      <c r="F40" s="336"/>
      <c r="G40" s="336"/>
      <c r="H40" s="336"/>
      <c r="I40" s="336"/>
      <c r="J40" s="8"/>
    </row>
    <row r="41" spans="1:10" ht="20.100000000000001" customHeight="1" x14ac:dyDescent="0.2">
      <c r="A41" s="335"/>
      <c r="B41" s="336"/>
      <c r="C41" s="336"/>
      <c r="D41" s="336"/>
      <c r="E41" s="336"/>
      <c r="F41" s="336"/>
      <c r="G41" s="336"/>
      <c r="H41" s="336"/>
      <c r="I41" s="336"/>
      <c r="J41" s="8"/>
    </row>
    <row r="42" spans="1:10" ht="20.100000000000001" customHeight="1" x14ac:dyDescent="0.2">
      <c r="A42" s="337"/>
      <c r="B42" s="338"/>
      <c r="C42" s="338"/>
      <c r="D42" s="338"/>
      <c r="E42" s="338"/>
      <c r="F42" s="338"/>
      <c r="G42" s="338"/>
      <c r="H42" s="338"/>
      <c r="I42" s="338"/>
      <c r="J42" s="11"/>
    </row>
    <row r="43" spans="1:10" ht="20.100000000000001" customHeight="1" x14ac:dyDescent="0.2">
      <c r="A43" s="20" t="s">
        <v>52</v>
      </c>
      <c r="B43" s="17"/>
      <c r="C43" s="7"/>
      <c r="D43" s="7"/>
      <c r="E43" s="7"/>
      <c r="F43" s="7"/>
      <c r="G43" s="7"/>
      <c r="H43" s="7"/>
      <c r="I43" s="7"/>
      <c r="J43" s="8"/>
    </row>
    <row r="44" spans="1:10" ht="20.100000000000001" customHeight="1" x14ac:dyDescent="0.2">
      <c r="A44" s="335"/>
      <c r="B44" s="336"/>
      <c r="C44" s="336"/>
      <c r="D44" s="336"/>
      <c r="E44" s="336"/>
      <c r="F44" s="336"/>
      <c r="G44" s="336"/>
      <c r="H44" s="336"/>
      <c r="I44" s="336"/>
      <c r="J44" s="8"/>
    </row>
    <row r="45" spans="1:10" ht="20.100000000000001" customHeight="1" x14ac:dyDescent="0.2">
      <c r="A45" s="335"/>
      <c r="B45" s="336"/>
      <c r="C45" s="336"/>
      <c r="D45" s="336"/>
      <c r="E45" s="336"/>
      <c r="F45" s="336"/>
      <c r="G45" s="336"/>
      <c r="H45" s="336"/>
      <c r="I45" s="336"/>
      <c r="J45" s="8"/>
    </row>
    <row r="46" spans="1:10" ht="35.1" customHeight="1" x14ac:dyDescent="0.2">
      <c r="A46" s="337"/>
      <c r="B46" s="338"/>
      <c r="C46" s="338"/>
      <c r="D46" s="338"/>
      <c r="E46" s="338"/>
      <c r="F46" s="338"/>
      <c r="G46" s="338"/>
      <c r="H46" s="338"/>
      <c r="I46" s="338"/>
      <c r="J46" s="11"/>
    </row>
  </sheetData>
  <sheetProtection sheet="1" objects="1" scenarios="1"/>
  <mergeCells count="10">
    <mergeCell ref="C4:I4"/>
    <mergeCell ref="A44:I46"/>
    <mergeCell ref="E18:G19"/>
    <mergeCell ref="A18:D19"/>
    <mergeCell ref="F15:I15"/>
    <mergeCell ref="A38:I42"/>
    <mergeCell ref="G11:I11"/>
    <mergeCell ref="G12:I12"/>
    <mergeCell ref="G13:I13"/>
    <mergeCell ref="F14:I14"/>
  </mergeCells>
  <phoneticPr fontId="0" type="noConversion"/>
  <pageMargins left="0.47244094488188981" right="0.39370078740157483" top="0.78740157480314965" bottom="0.59055118110236227" header="0.51181102362204722" footer="0.27559055118110237"/>
  <pageSetup paperSize="9" scale="97" orientation="portrait" r:id="rId1"/>
  <headerFooter alignWithMargins="0">
    <oddHeader>&amp;L&amp;"Arial,Fett"&amp;8UFAB | cooperative d'abitazione svizzera | LOGEMENT SUISSE | cch&amp;R&amp;"Arial,Fett"Acquisto e rinnovo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721" r:id="rId4" name="Check Box 25">
              <controlPr defaultSize="0" autoFill="0" autoLine="0" autoPict="0">
                <anchor moveWithCells="1">
                  <from>
                    <xdr:col>2</xdr:col>
                    <xdr:colOff>9525</xdr:colOff>
                    <xdr:row>3</xdr:row>
                    <xdr:rowOff>38100</xdr:rowOff>
                  </from>
                  <to>
                    <xdr:col>2</xdr:col>
                    <xdr:colOff>314325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6" r:id="rId5" name="Check Box 30">
              <controlPr defaultSize="0" autoFill="0" autoLine="0" autoPict="0">
                <anchor moveWithCells="1">
                  <from>
                    <xdr:col>3</xdr:col>
                    <xdr:colOff>647700</xdr:colOff>
                    <xdr:row>6</xdr:row>
                    <xdr:rowOff>28575</xdr:rowOff>
                  </from>
                  <to>
                    <xdr:col>3</xdr:col>
                    <xdr:colOff>952500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7" r:id="rId6" name="Check Box 31">
              <controlPr defaultSize="0" autoFill="0" autoLine="0" autoPict="0">
                <anchor moveWithCells="1">
                  <from>
                    <xdr:col>5</xdr:col>
                    <xdr:colOff>152400</xdr:colOff>
                    <xdr:row>6</xdr:row>
                    <xdr:rowOff>28575</xdr:rowOff>
                  </from>
                  <to>
                    <xdr:col>5</xdr:col>
                    <xdr:colOff>457200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8" r:id="rId7" name="Check Box 32">
              <controlPr defaultSize="0" autoFill="0" autoLine="0" autoPict="0">
                <anchor moveWithCells="1">
                  <from>
                    <xdr:col>0</xdr:col>
                    <xdr:colOff>66675</xdr:colOff>
                    <xdr:row>10</xdr:row>
                    <xdr:rowOff>38100</xdr:rowOff>
                  </from>
                  <to>
                    <xdr:col>0</xdr:col>
                    <xdr:colOff>371475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9" r:id="rId8" name="Check Box 33">
              <controlPr defaultSize="0" autoFill="0" autoLine="0" autoPict="0">
                <anchor moveWithCells="1">
                  <from>
                    <xdr:col>0</xdr:col>
                    <xdr:colOff>66675</xdr:colOff>
                    <xdr:row>10</xdr:row>
                    <xdr:rowOff>257175</xdr:rowOff>
                  </from>
                  <to>
                    <xdr:col>0</xdr:col>
                    <xdr:colOff>371475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0" r:id="rId9" name="Check Box 34">
              <controlPr defaultSize="0" autoFill="0" autoLine="0" autoPict="0">
                <anchor moveWithCells="1">
                  <from>
                    <xdr:col>0</xdr:col>
                    <xdr:colOff>66675</xdr:colOff>
                    <xdr:row>12</xdr:row>
                    <xdr:rowOff>9525</xdr:rowOff>
                  </from>
                  <to>
                    <xdr:col>0</xdr:col>
                    <xdr:colOff>371475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1" r:id="rId10" name="Check Box 35">
              <controlPr defaultSize="0" autoFill="0" autoLine="0" autoPict="0">
                <anchor moveWithCells="1">
                  <from>
                    <xdr:col>0</xdr:col>
                    <xdr:colOff>66675</xdr:colOff>
                    <xdr:row>12</xdr:row>
                    <xdr:rowOff>200025</xdr:rowOff>
                  </from>
                  <to>
                    <xdr:col>0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2" r:id="rId11" name="Check Box 36">
              <controlPr defaultSize="0" autoFill="0" autoLine="0" autoPict="0">
                <anchor moveWithCells="1">
                  <from>
                    <xdr:col>0</xdr:col>
                    <xdr:colOff>66675</xdr:colOff>
                    <xdr:row>13</xdr:row>
                    <xdr:rowOff>190500</xdr:rowOff>
                  </from>
                  <to>
                    <xdr:col>0</xdr:col>
                    <xdr:colOff>371475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3" r:id="rId12" name="Check Box 37">
              <controlPr defaultSize="0" autoFill="0" autoLine="0" autoPict="0">
                <anchor moveWithCells="1">
                  <from>
                    <xdr:col>0</xdr:col>
                    <xdr:colOff>66675</xdr:colOff>
                    <xdr:row>19</xdr:row>
                    <xdr:rowOff>28575</xdr:rowOff>
                  </from>
                  <to>
                    <xdr:col>0</xdr:col>
                    <xdr:colOff>371475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4" r:id="rId13" name="Check Box 38">
              <controlPr defaultSize="0" autoFill="0" autoLine="0" autoPict="0">
                <anchor moveWithCells="1">
                  <from>
                    <xdr:col>0</xdr:col>
                    <xdr:colOff>66675</xdr:colOff>
                    <xdr:row>19</xdr:row>
                    <xdr:rowOff>238125</xdr:rowOff>
                  </from>
                  <to>
                    <xdr:col>0</xdr:col>
                    <xdr:colOff>371475</xdr:colOff>
                    <xdr:row>20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5" r:id="rId14" name="Check Box 39">
              <controlPr defaultSize="0" autoFill="0" autoLine="0" autoPict="0">
                <anchor moveWithCells="1">
                  <from>
                    <xdr:col>0</xdr:col>
                    <xdr:colOff>66675</xdr:colOff>
                    <xdr:row>20</xdr:row>
                    <xdr:rowOff>180975</xdr:rowOff>
                  </from>
                  <to>
                    <xdr:col>0</xdr:col>
                    <xdr:colOff>371475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6" r:id="rId15" name="Check Box 40">
              <controlPr defaultSize="0" autoFill="0" autoLine="0" autoPict="0">
                <anchor moveWithCells="1">
                  <from>
                    <xdr:col>0</xdr:col>
                    <xdr:colOff>66675</xdr:colOff>
                    <xdr:row>21</xdr:row>
                    <xdr:rowOff>180975</xdr:rowOff>
                  </from>
                  <to>
                    <xdr:col>0</xdr:col>
                    <xdr:colOff>371475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7" r:id="rId16" name="Check Box 41">
              <controlPr defaultSize="0" autoFill="0" autoLine="0" autoPict="0">
                <anchor moveWithCells="1">
                  <from>
                    <xdr:col>0</xdr:col>
                    <xdr:colOff>66675</xdr:colOff>
                    <xdr:row>22</xdr:row>
                    <xdr:rowOff>180975</xdr:rowOff>
                  </from>
                  <to>
                    <xdr:col>0</xdr:col>
                    <xdr:colOff>371475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8" r:id="rId17" name="Check Box 42">
              <controlPr defaultSize="0" autoFill="0" autoLine="0" autoPict="0">
                <anchor moveWithCells="1">
                  <from>
                    <xdr:col>0</xdr:col>
                    <xdr:colOff>66675</xdr:colOff>
                    <xdr:row>25</xdr:row>
                    <xdr:rowOff>28575</xdr:rowOff>
                  </from>
                  <to>
                    <xdr:col>0</xdr:col>
                    <xdr:colOff>371475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9" r:id="rId18" name="Check Box 43">
              <controlPr defaultSize="0" autoFill="0" autoLine="0" autoPict="0">
                <anchor moveWithCells="1">
                  <from>
                    <xdr:col>0</xdr:col>
                    <xdr:colOff>66675</xdr:colOff>
                    <xdr:row>27</xdr:row>
                    <xdr:rowOff>28575</xdr:rowOff>
                  </from>
                  <to>
                    <xdr:col>0</xdr:col>
                    <xdr:colOff>371475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0" r:id="rId19" name="Check Box 44">
              <controlPr defaultSize="0" autoFill="0" autoLine="0" autoPict="0">
                <anchor moveWithCells="1">
                  <from>
                    <xdr:col>0</xdr:col>
                    <xdr:colOff>66675</xdr:colOff>
                    <xdr:row>28</xdr:row>
                    <xdr:rowOff>19050</xdr:rowOff>
                  </from>
                  <to>
                    <xdr:col>0</xdr:col>
                    <xdr:colOff>371475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1" r:id="rId20" name="Check Box 45">
              <controlPr defaultSize="0" autoFill="0" autoLine="0" autoPict="0">
                <anchor moveWithCells="1">
                  <from>
                    <xdr:col>0</xdr:col>
                    <xdr:colOff>66675</xdr:colOff>
                    <xdr:row>26</xdr:row>
                    <xdr:rowOff>28575</xdr:rowOff>
                  </from>
                  <to>
                    <xdr:col>0</xdr:col>
                    <xdr:colOff>371475</xdr:colOff>
                    <xdr:row>27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2" r:id="rId21" name="Check Box 46">
              <controlPr defaultSize="0" autoFill="0" autoLine="0" autoPict="0">
                <anchor moveWithCells="1">
                  <from>
                    <xdr:col>0</xdr:col>
                    <xdr:colOff>66675</xdr:colOff>
                    <xdr:row>29</xdr:row>
                    <xdr:rowOff>28575</xdr:rowOff>
                  </from>
                  <to>
                    <xdr:col>0</xdr:col>
                    <xdr:colOff>371475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3" r:id="rId22" name="Check Box 47">
              <controlPr defaultSize="0" autoFill="0" autoLine="0" autoPict="0">
                <anchor moveWithCells="1">
                  <from>
                    <xdr:col>0</xdr:col>
                    <xdr:colOff>66675</xdr:colOff>
                    <xdr:row>23</xdr:row>
                    <xdr:rowOff>190500</xdr:rowOff>
                  </from>
                  <to>
                    <xdr:col>0</xdr:col>
                    <xdr:colOff>371475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9" r:id="rId23" name="Check Box 53">
              <controlPr defaultSize="0" autoFill="0" autoLine="0" autoPict="0">
                <anchor moveWithCells="1">
                  <from>
                    <xdr:col>2</xdr:col>
                    <xdr:colOff>9525</xdr:colOff>
                    <xdr:row>4</xdr:row>
                    <xdr:rowOff>19050</xdr:rowOff>
                  </from>
                  <to>
                    <xdr:col>2</xdr:col>
                    <xdr:colOff>323850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0" r:id="rId24" name="Check Box 54">
              <controlPr defaultSize="0" autoFill="0" autoLine="0" autoPict="0">
                <anchor moveWithCells="1">
                  <from>
                    <xdr:col>3</xdr:col>
                    <xdr:colOff>904875</xdr:colOff>
                    <xdr:row>3</xdr:row>
                    <xdr:rowOff>66675</xdr:rowOff>
                  </from>
                  <to>
                    <xdr:col>3</xdr:col>
                    <xdr:colOff>1219200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1" r:id="rId25" name="Check Box 55">
              <controlPr defaultSize="0" autoFill="0" autoLine="0" autoPict="0">
                <anchor moveWithCells="1">
                  <from>
                    <xdr:col>3</xdr:col>
                    <xdr:colOff>904875</xdr:colOff>
                    <xdr:row>4</xdr:row>
                    <xdr:rowOff>38100</xdr:rowOff>
                  </from>
                  <to>
                    <xdr:col>3</xdr:col>
                    <xdr:colOff>1219200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A71F6-225A-4D2C-A17F-E14038900EA7}">
  <sheetPr codeName="Tabelle5">
    <pageSetUpPr fitToPage="1"/>
  </sheetPr>
  <dimension ref="A1:X51"/>
  <sheetViews>
    <sheetView zoomScaleNormal="100" zoomScaleSheetLayoutView="100" workbookViewId="0">
      <selection activeCell="F4" sqref="F4:I4"/>
    </sheetView>
  </sheetViews>
  <sheetFormatPr baseColWidth="10" defaultRowHeight="17.100000000000001" customHeight="1" x14ac:dyDescent="0.2"/>
  <cols>
    <col min="1" max="1" width="4.85546875" style="2" customWidth="1"/>
    <col min="2" max="2" width="22.42578125" style="2" customWidth="1"/>
    <col min="3" max="3" width="6.42578125" style="2" customWidth="1"/>
    <col min="4" max="4" width="2.85546875" style="2" customWidth="1"/>
    <col min="5" max="5" width="6.5703125" style="2" customWidth="1"/>
    <col min="6" max="6" width="14.7109375" style="2" customWidth="1"/>
    <col min="7" max="7" width="7.7109375" style="2" customWidth="1"/>
    <col min="8" max="8" width="9.5703125" style="2" customWidth="1"/>
    <col min="9" max="9" width="21" style="2" customWidth="1"/>
    <col min="10" max="10" width="1.42578125" style="2" customWidth="1"/>
    <col min="11" max="11" width="11.42578125" style="2"/>
    <col min="12" max="20" width="11.42578125" style="305"/>
    <col min="21" max="16384" width="11.42578125" style="2"/>
  </cols>
  <sheetData>
    <row r="1" spans="1:10" ht="17.100000000000001" customHeight="1" x14ac:dyDescent="0.25">
      <c r="A1" s="58" t="s">
        <v>143</v>
      </c>
    </row>
    <row r="2" spans="1:10" ht="6" customHeight="1" x14ac:dyDescent="0.2"/>
    <row r="3" spans="1:10" ht="6" customHeight="1" x14ac:dyDescent="0.2">
      <c r="A3" s="97"/>
      <c r="B3" s="62"/>
      <c r="C3" s="62"/>
      <c r="D3" s="62"/>
      <c r="E3" s="62"/>
      <c r="F3" s="62"/>
      <c r="G3" s="62"/>
      <c r="H3" s="62"/>
      <c r="I3" s="62"/>
      <c r="J3" s="5"/>
    </row>
    <row r="4" spans="1:10" ht="17.100000000000001" customHeight="1" x14ac:dyDescent="0.2">
      <c r="A4" s="6" t="s">
        <v>250</v>
      </c>
      <c r="B4" s="7"/>
      <c r="C4" s="7"/>
      <c r="D4" s="7"/>
      <c r="E4" s="7"/>
      <c r="F4" s="330"/>
      <c r="G4" s="330"/>
      <c r="H4" s="330"/>
      <c r="I4" s="330"/>
      <c r="J4" s="8"/>
    </row>
    <row r="5" spans="1:10" ht="17.100000000000001" customHeight="1" x14ac:dyDescent="0.2">
      <c r="A5" s="6" t="s">
        <v>156</v>
      </c>
      <c r="B5" s="7"/>
      <c r="C5" s="7"/>
      <c r="D5" s="7"/>
      <c r="E5" s="17"/>
      <c r="F5" s="331"/>
      <c r="G5" s="331"/>
      <c r="H5" s="331"/>
      <c r="I5" s="331"/>
      <c r="J5" s="8"/>
    </row>
    <row r="6" spans="1:10" ht="17.100000000000001" customHeight="1" x14ac:dyDescent="0.2">
      <c r="A6" s="6" t="s">
        <v>299</v>
      </c>
      <c r="B6" s="7"/>
      <c r="C6" s="7"/>
      <c r="D6" s="7"/>
      <c r="E6" s="17"/>
      <c r="F6" s="331"/>
      <c r="G6" s="331"/>
      <c r="H6" s="331"/>
      <c r="I6" s="331"/>
      <c r="J6" s="8"/>
    </row>
    <row r="7" spans="1:10" ht="17.100000000000001" customHeight="1" x14ac:dyDescent="0.2">
      <c r="A7" s="6" t="s">
        <v>53</v>
      </c>
      <c r="B7" s="7"/>
      <c r="C7" s="7"/>
      <c r="D7" s="7"/>
      <c r="E7" s="17"/>
      <c r="F7" s="330"/>
      <c r="G7" s="330"/>
      <c r="H7" s="330"/>
      <c r="I7" s="330"/>
      <c r="J7" s="8"/>
    </row>
    <row r="8" spans="1:10" ht="17.100000000000001" customHeight="1" x14ac:dyDescent="0.2">
      <c r="A8" s="6" t="s">
        <v>54</v>
      </c>
      <c r="B8" s="7"/>
      <c r="C8" s="7"/>
      <c r="D8" s="7"/>
      <c r="E8" s="17"/>
      <c r="F8" s="331"/>
      <c r="G8" s="331"/>
      <c r="H8" s="331"/>
      <c r="I8" s="331"/>
      <c r="J8" s="8"/>
    </row>
    <row r="9" spans="1:10" ht="17.100000000000001" customHeight="1" x14ac:dyDescent="0.2">
      <c r="A9" s="27" t="s">
        <v>55</v>
      </c>
      <c r="B9" s="17"/>
      <c r="C9" s="17"/>
      <c r="D9" s="17"/>
      <c r="E9" s="17"/>
      <c r="F9" s="135" t="s">
        <v>56</v>
      </c>
      <c r="G9" s="135" t="s">
        <v>57</v>
      </c>
      <c r="H9" s="17"/>
      <c r="I9" s="17"/>
      <c r="J9" s="39"/>
    </row>
    <row r="10" spans="1:10" ht="17.100000000000001" customHeight="1" x14ac:dyDescent="0.2">
      <c r="A10" s="6" t="s">
        <v>58</v>
      </c>
      <c r="B10" s="7"/>
      <c r="C10" s="7"/>
      <c r="D10" s="7"/>
      <c r="E10" s="17"/>
      <c r="F10" s="330"/>
      <c r="G10" s="330"/>
      <c r="H10" s="330"/>
      <c r="I10" s="330"/>
      <c r="J10" s="8"/>
    </row>
    <row r="11" spans="1:10" ht="17.100000000000001" customHeight="1" x14ac:dyDescent="0.2">
      <c r="A11" s="6"/>
      <c r="B11" s="7"/>
      <c r="C11" s="7"/>
      <c r="D11" s="7"/>
      <c r="E11" s="17"/>
      <c r="F11" s="331"/>
      <c r="G11" s="331"/>
      <c r="H11" s="331"/>
      <c r="I11" s="331"/>
      <c r="J11" s="8"/>
    </row>
    <row r="12" spans="1:10" ht="17.100000000000001" customHeight="1" x14ac:dyDescent="0.2">
      <c r="A12" s="6" t="s">
        <v>59</v>
      </c>
      <c r="B12" s="7"/>
      <c r="C12" s="7"/>
      <c r="D12" s="7"/>
      <c r="E12" s="17"/>
      <c r="F12" s="331"/>
      <c r="G12" s="331"/>
      <c r="H12" s="331"/>
      <c r="I12" s="331"/>
      <c r="J12" s="8"/>
    </row>
    <row r="13" spans="1:10" ht="17.100000000000001" customHeight="1" x14ac:dyDescent="0.2">
      <c r="A13" s="6" t="s">
        <v>60</v>
      </c>
      <c r="B13" s="19"/>
      <c r="C13" s="19"/>
      <c r="D13" s="19"/>
      <c r="E13" s="7"/>
      <c r="F13" s="145"/>
      <c r="G13" s="53" t="s">
        <v>7</v>
      </c>
      <c r="H13" s="7"/>
      <c r="J13" s="8"/>
    </row>
    <row r="14" spans="1:10" ht="17.100000000000001" customHeight="1" x14ac:dyDescent="0.2">
      <c r="A14" s="27" t="s">
        <v>61</v>
      </c>
      <c r="B14" s="17"/>
      <c r="C14" s="17"/>
      <c r="D14" s="17"/>
      <c r="E14" s="231"/>
      <c r="F14" s="137"/>
      <c r="G14" s="7"/>
      <c r="H14" s="7"/>
      <c r="I14" s="7"/>
      <c r="J14" s="8"/>
    </row>
    <row r="15" spans="1:10" ht="17.100000000000001" customHeight="1" x14ac:dyDescent="0.2">
      <c r="A15" s="27" t="s">
        <v>230</v>
      </c>
      <c r="B15" s="17"/>
      <c r="C15" s="17"/>
      <c r="D15" s="17"/>
      <c r="E15" s="231"/>
      <c r="F15" s="230"/>
      <c r="G15" s="7"/>
      <c r="H15" s="7"/>
      <c r="I15" s="7"/>
      <c r="J15" s="8"/>
    </row>
    <row r="16" spans="1:10" ht="17.100000000000001" customHeight="1" x14ac:dyDescent="0.2">
      <c r="A16" s="27" t="s">
        <v>270</v>
      </c>
      <c r="B16" s="7"/>
      <c r="C16" s="7"/>
      <c r="D16" s="7"/>
      <c r="E16" s="231"/>
      <c r="F16" s="230"/>
      <c r="G16" s="7"/>
      <c r="H16" s="7"/>
      <c r="I16" s="7"/>
      <c r="J16" s="8"/>
    </row>
    <row r="17" spans="1:24" ht="17.100000000000001" customHeight="1" x14ac:dyDescent="0.2">
      <c r="A17" s="114"/>
      <c r="B17" s="25"/>
      <c r="C17" s="25"/>
      <c r="D17" s="25"/>
      <c r="E17" s="25"/>
      <c r="F17" s="25"/>
      <c r="G17" s="25"/>
      <c r="H17" s="25"/>
      <c r="I17" s="63"/>
      <c r="J17" s="64"/>
    </row>
    <row r="18" spans="1:24" s="26" customFormat="1" ht="15" customHeight="1" x14ac:dyDescent="0.2">
      <c r="A18" s="115" t="s">
        <v>251</v>
      </c>
      <c r="B18" s="25"/>
      <c r="C18" s="25"/>
      <c r="D18" s="25"/>
      <c r="E18" s="25"/>
      <c r="F18" s="25"/>
      <c r="G18" s="350"/>
      <c r="H18" s="350"/>
      <c r="I18" s="350"/>
      <c r="J18" s="64"/>
      <c r="L18" s="320"/>
      <c r="M18" s="306"/>
      <c r="N18" s="306"/>
      <c r="O18" s="306"/>
      <c r="P18" s="306"/>
      <c r="Q18" s="306"/>
      <c r="R18" s="306"/>
      <c r="S18" s="307"/>
      <c r="T18" s="307"/>
      <c r="U18" s="310"/>
    </row>
    <row r="19" spans="1:24" s="26" customFormat="1" ht="15" customHeight="1" x14ac:dyDescent="0.2">
      <c r="A19" s="27" t="s">
        <v>62</v>
      </c>
      <c r="B19" s="25"/>
      <c r="C19" s="25"/>
      <c r="D19" s="25"/>
      <c r="E19" s="25"/>
      <c r="F19" s="25"/>
      <c r="G19" s="351"/>
      <c r="H19" s="351"/>
      <c r="I19" s="351"/>
      <c r="J19" s="64"/>
      <c r="L19" s="307"/>
      <c r="M19" s="306"/>
      <c r="N19" s="306"/>
      <c r="O19" s="306"/>
      <c r="P19" s="306"/>
      <c r="Q19" s="306"/>
      <c r="R19" s="306"/>
      <c r="S19" s="307"/>
      <c r="T19" s="307"/>
    </row>
    <row r="20" spans="1:24" s="26" customFormat="1" ht="17.100000000000001" customHeight="1" x14ac:dyDescent="0.2">
      <c r="A20" s="27" t="s">
        <v>72</v>
      </c>
      <c r="B20" s="25"/>
      <c r="C20" s="25"/>
      <c r="D20" s="25"/>
      <c r="E20" s="25"/>
      <c r="F20" s="25"/>
      <c r="G20" s="351"/>
      <c r="H20" s="351"/>
      <c r="I20" s="351"/>
      <c r="J20" s="64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9"/>
    </row>
    <row r="21" spans="1:24" s="26" customFormat="1" ht="9.9499999999999993" customHeight="1" x14ac:dyDescent="0.2">
      <c r="A21" s="27"/>
      <c r="B21" s="25"/>
      <c r="C21" s="25"/>
      <c r="D21" s="25"/>
      <c r="E21" s="25"/>
      <c r="F21" s="25"/>
      <c r="G21" s="25"/>
      <c r="H21" s="65"/>
      <c r="I21" s="66"/>
      <c r="J21" s="64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9"/>
    </row>
    <row r="22" spans="1:24" s="26" customFormat="1" ht="17.100000000000001" customHeight="1" x14ac:dyDescent="0.2">
      <c r="A22" s="6" t="s">
        <v>330</v>
      </c>
      <c r="B22" s="25"/>
      <c r="C22" s="25"/>
      <c r="D22" s="25"/>
      <c r="E22" s="352" t="s">
        <v>310</v>
      </c>
      <c r="F22" s="352"/>
      <c r="G22" s="352"/>
      <c r="H22" s="352"/>
      <c r="I22" s="352"/>
      <c r="J22" s="64"/>
      <c r="K22" s="319" t="s">
        <v>310</v>
      </c>
      <c r="L22" s="321" t="s">
        <v>326</v>
      </c>
      <c r="M22" s="321" t="s">
        <v>327</v>
      </c>
      <c r="N22" s="321" t="s">
        <v>328</v>
      </c>
      <c r="O22" s="321" t="s">
        <v>329</v>
      </c>
      <c r="P22" s="322"/>
      <c r="Q22" s="322"/>
      <c r="R22" s="322"/>
      <c r="S22" s="321"/>
      <c r="T22" s="306"/>
      <c r="U22" s="306"/>
      <c r="V22" s="307"/>
      <c r="W22" s="309"/>
      <c r="X22" s="307"/>
    </row>
    <row r="23" spans="1:24" s="26" customFormat="1" ht="17.100000000000001" customHeight="1" x14ac:dyDescent="0.2">
      <c r="A23" s="27" t="s">
        <v>309</v>
      </c>
      <c r="B23" s="25"/>
      <c r="C23" s="25"/>
      <c r="D23" s="25"/>
      <c r="E23" s="352" t="s">
        <v>310</v>
      </c>
      <c r="F23" s="352"/>
      <c r="G23" s="352"/>
      <c r="H23" s="352"/>
      <c r="I23" s="352"/>
      <c r="J23" s="64"/>
      <c r="K23" s="311" t="s">
        <v>310</v>
      </c>
      <c r="L23" s="321" t="s">
        <v>305</v>
      </c>
      <c r="M23" s="321" t="s">
        <v>331</v>
      </c>
      <c r="N23" s="322" t="s">
        <v>311</v>
      </c>
      <c r="O23" s="322" t="s">
        <v>312</v>
      </c>
      <c r="P23" s="322" t="s">
        <v>313</v>
      </c>
      <c r="Q23" s="322"/>
      <c r="R23" s="322"/>
      <c r="S23" s="321"/>
      <c r="T23" s="306"/>
      <c r="U23" s="306"/>
      <c r="V23" s="307"/>
      <c r="W23" s="309"/>
      <c r="X23" s="307"/>
    </row>
    <row r="24" spans="1:24" s="26" customFormat="1" ht="9.9499999999999993" customHeight="1" x14ac:dyDescent="0.2">
      <c r="A24" s="27"/>
      <c r="B24" s="25"/>
      <c r="C24" s="25"/>
      <c r="D24" s="25"/>
      <c r="E24" s="25"/>
      <c r="F24" s="25"/>
      <c r="G24" s="25"/>
      <c r="H24" s="25"/>
      <c r="I24" s="63"/>
      <c r="J24" s="64"/>
      <c r="K24" s="307"/>
      <c r="L24" s="307"/>
      <c r="M24" s="307"/>
      <c r="N24" s="307"/>
      <c r="O24" s="307"/>
      <c r="P24" s="307"/>
      <c r="Q24" s="307"/>
      <c r="R24" s="307"/>
      <c r="S24" s="307"/>
      <c r="T24" s="307"/>
      <c r="U24" s="307"/>
      <c r="V24" s="307"/>
      <c r="W24" s="309"/>
    </row>
    <row r="25" spans="1:24" s="26" customFormat="1" ht="17.100000000000001" customHeight="1" x14ac:dyDescent="0.2">
      <c r="A25" s="20" t="s">
        <v>63</v>
      </c>
      <c r="B25" s="25"/>
      <c r="C25" s="25"/>
      <c r="D25" s="25"/>
      <c r="E25" s="25"/>
      <c r="F25" s="25"/>
      <c r="G25" s="25"/>
      <c r="H25" s="25"/>
      <c r="I25" s="63"/>
      <c r="J25" s="64"/>
      <c r="K25" s="307"/>
      <c r="L25" s="307"/>
      <c r="M25" s="307"/>
      <c r="N25" s="307"/>
      <c r="O25" s="307"/>
      <c r="P25" s="307"/>
      <c r="Q25" s="307"/>
      <c r="R25" s="307"/>
      <c r="S25" s="307"/>
      <c r="T25" s="307"/>
      <c r="U25" s="307"/>
      <c r="V25" s="307"/>
      <c r="W25" s="309"/>
    </row>
    <row r="26" spans="1:24" s="26" customFormat="1" ht="17.100000000000001" customHeight="1" x14ac:dyDescent="0.2">
      <c r="A26" s="30"/>
      <c r="B26" s="19"/>
      <c r="C26" s="19"/>
      <c r="D26" s="19"/>
      <c r="E26" s="19"/>
      <c r="F26" s="48" t="s">
        <v>253</v>
      </c>
      <c r="G26" s="25"/>
      <c r="H26" s="25"/>
      <c r="I26" s="63"/>
      <c r="J26" s="64"/>
      <c r="K26" s="307"/>
      <c r="L26" s="307"/>
      <c r="M26" s="307"/>
      <c r="N26" s="307"/>
      <c r="O26" s="307"/>
      <c r="P26" s="307"/>
      <c r="Q26" s="307"/>
      <c r="R26" s="307"/>
      <c r="S26" s="307"/>
      <c r="T26" s="307"/>
      <c r="U26" s="307"/>
      <c r="V26" s="307"/>
      <c r="W26" s="309"/>
    </row>
    <row r="27" spans="1:24" s="26" customFormat="1" ht="17.100000000000001" customHeight="1" x14ac:dyDescent="0.2">
      <c r="A27" s="136"/>
      <c r="B27" s="7" t="s">
        <v>64</v>
      </c>
      <c r="C27" s="7"/>
      <c r="D27" s="7"/>
      <c r="E27" s="7"/>
      <c r="F27" s="146"/>
      <c r="G27" s="7" t="s">
        <v>65</v>
      </c>
      <c r="H27" s="7"/>
      <c r="I27" s="146"/>
      <c r="J27" s="64"/>
      <c r="K27" s="307"/>
      <c r="L27" s="307"/>
      <c r="M27" s="307"/>
      <c r="N27" s="307"/>
      <c r="O27" s="307"/>
      <c r="P27" s="307"/>
      <c r="Q27" s="307"/>
      <c r="R27" s="307"/>
      <c r="S27" s="307"/>
      <c r="T27" s="307"/>
      <c r="U27" s="307"/>
      <c r="V27" s="307"/>
      <c r="W27" s="309"/>
    </row>
    <row r="28" spans="1:24" s="26" customFormat="1" ht="17.100000000000001" customHeight="1" x14ac:dyDescent="0.2">
      <c r="A28" s="136"/>
      <c r="B28" s="7" t="s">
        <v>174</v>
      </c>
      <c r="C28" s="7"/>
      <c r="D28" s="7"/>
      <c r="E28" s="7"/>
      <c r="F28" s="146"/>
      <c r="G28" s="7" t="s">
        <v>65</v>
      </c>
      <c r="H28" s="7"/>
      <c r="I28" s="146"/>
      <c r="J28" s="64"/>
      <c r="K28" s="307"/>
      <c r="L28" s="307"/>
      <c r="M28" s="307"/>
      <c r="N28" s="307"/>
      <c r="O28" s="307"/>
      <c r="P28" s="307"/>
      <c r="Q28" s="307"/>
      <c r="R28" s="307"/>
      <c r="S28" s="307"/>
      <c r="T28" s="307"/>
      <c r="U28" s="307"/>
      <c r="V28" s="307"/>
    </row>
    <row r="29" spans="1:24" s="26" customFormat="1" ht="17.100000000000001" customHeight="1" x14ac:dyDescent="0.2">
      <c r="A29" s="136"/>
      <c r="B29" s="7" t="s">
        <v>66</v>
      </c>
      <c r="C29" s="7"/>
      <c r="D29" s="7"/>
      <c r="E29" s="7"/>
      <c r="F29" s="145"/>
      <c r="G29" s="7" t="s">
        <v>65</v>
      </c>
      <c r="H29" s="7"/>
      <c r="I29" s="145"/>
      <c r="J29" s="64"/>
      <c r="K29" s="307"/>
      <c r="L29" s="307"/>
      <c r="M29" s="307"/>
      <c r="N29" s="307"/>
      <c r="O29" s="307"/>
      <c r="P29" s="307"/>
      <c r="Q29" s="307"/>
      <c r="R29" s="307"/>
      <c r="S29" s="307"/>
      <c r="T29" s="307"/>
      <c r="U29" s="307"/>
      <c r="V29" s="307"/>
    </row>
    <row r="30" spans="1:24" s="26" customFormat="1" ht="17.100000000000001" customHeight="1" x14ac:dyDescent="0.2">
      <c r="A30" s="136"/>
      <c r="B30" s="7" t="s">
        <v>67</v>
      </c>
      <c r="C30" s="7"/>
      <c r="D30" s="7"/>
      <c r="E30" s="7"/>
      <c r="F30" s="145"/>
      <c r="G30" s="7" t="s">
        <v>65</v>
      </c>
      <c r="H30" s="7"/>
      <c r="I30" s="145"/>
      <c r="J30" s="64"/>
      <c r="L30" s="307"/>
      <c r="M30" s="307"/>
      <c r="N30" s="307"/>
      <c r="O30" s="307"/>
      <c r="P30" s="307"/>
      <c r="Q30" s="307"/>
      <c r="R30" s="307"/>
      <c r="S30" s="307"/>
      <c r="T30" s="307"/>
    </row>
    <row r="31" spans="1:24" s="26" customFormat="1" ht="17.100000000000001" customHeight="1" x14ac:dyDescent="0.2">
      <c r="A31" s="27"/>
      <c r="B31" s="17" t="s">
        <v>252</v>
      </c>
      <c r="C31" s="25"/>
      <c r="D31" s="25"/>
      <c r="E31" s="25"/>
      <c r="F31" s="25"/>
      <c r="G31" s="25"/>
      <c r="H31" s="25"/>
      <c r="I31" s="63"/>
      <c r="J31" s="64"/>
      <c r="L31" s="307"/>
      <c r="M31" s="307"/>
      <c r="N31" s="307"/>
      <c r="O31" s="307"/>
      <c r="P31" s="307"/>
      <c r="Q31" s="307"/>
      <c r="R31" s="307"/>
      <c r="S31" s="307"/>
      <c r="T31" s="307"/>
    </row>
    <row r="32" spans="1:24" s="26" customFormat="1" ht="17.100000000000001" customHeight="1" x14ac:dyDescent="0.2">
      <c r="A32" s="20" t="s">
        <v>175</v>
      </c>
      <c r="B32" s="17"/>
      <c r="C32" s="25"/>
      <c r="D32" s="25"/>
      <c r="E32" s="25"/>
      <c r="F32" s="25"/>
      <c r="G32" s="25"/>
      <c r="H32" s="350"/>
      <c r="I32" s="350"/>
      <c r="J32" s="64"/>
      <c r="L32" s="307"/>
      <c r="M32" s="307"/>
      <c r="N32" s="307"/>
      <c r="O32" s="307"/>
      <c r="P32" s="307"/>
      <c r="Q32" s="307"/>
      <c r="R32" s="307"/>
      <c r="S32" s="307"/>
      <c r="T32" s="307"/>
    </row>
    <row r="33" spans="1:20" s="26" customFormat="1" ht="9.9499999999999993" customHeight="1" x14ac:dyDescent="0.2">
      <c r="A33" s="27"/>
      <c r="B33" s="17"/>
      <c r="C33" s="25"/>
      <c r="D33" s="25"/>
      <c r="E33" s="25"/>
      <c r="F33" s="25"/>
      <c r="G33" s="25"/>
      <c r="H33" s="25"/>
      <c r="I33" s="63"/>
      <c r="J33" s="64"/>
      <c r="L33" s="307"/>
      <c r="M33" s="307"/>
      <c r="N33" s="307"/>
      <c r="O33" s="307"/>
      <c r="P33" s="307"/>
      <c r="Q33" s="307"/>
      <c r="R33" s="307"/>
      <c r="S33" s="307"/>
      <c r="T33" s="307"/>
    </row>
    <row r="34" spans="1:20" s="26" customFormat="1" ht="17.100000000000001" customHeight="1" x14ac:dyDescent="0.2">
      <c r="A34" s="30" t="s">
        <v>68</v>
      </c>
      <c r="B34" s="17"/>
      <c r="C34" s="330"/>
      <c r="D34" s="330"/>
      <c r="E34" s="330"/>
      <c r="F34" s="330"/>
      <c r="G34" s="330"/>
      <c r="H34" s="330"/>
      <c r="I34" s="330"/>
      <c r="J34" s="8"/>
      <c r="L34" s="307"/>
      <c r="M34" s="307"/>
      <c r="N34" s="307"/>
      <c r="O34" s="307"/>
      <c r="P34" s="307"/>
      <c r="Q34" s="307"/>
      <c r="R34" s="307"/>
      <c r="S34" s="307"/>
      <c r="T34" s="307"/>
    </row>
    <row r="35" spans="1:20" ht="17.100000000000001" customHeight="1" x14ac:dyDescent="0.2">
      <c r="A35" s="27" t="s">
        <v>69</v>
      </c>
      <c r="B35" s="17"/>
      <c r="C35" s="331"/>
      <c r="D35" s="331"/>
      <c r="E35" s="331"/>
      <c r="F35" s="331"/>
      <c r="G35" s="331"/>
      <c r="H35" s="17" t="s">
        <v>181</v>
      </c>
      <c r="I35" s="146"/>
      <c r="J35" s="8"/>
    </row>
    <row r="36" spans="1:20" ht="17.100000000000001" customHeight="1" x14ac:dyDescent="0.2">
      <c r="A36" s="27"/>
      <c r="B36" s="17"/>
      <c r="C36" s="331"/>
      <c r="D36" s="331"/>
      <c r="E36" s="331"/>
      <c r="F36" s="331"/>
      <c r="G36" s="331"/>
      <c r="H36" s="17"/>
      <c r="I36" s="145"/>
      <c r="J36" s="8"/>
    </row>
    <row r="37" spans="1:20" ht="17.100000000000001" customHeight="1" x14ac:dyDescent="0.2">
      <c r="A37" s="27" t="s">
        <v>70</v>
      </c>
      <c r="B37" s="17"/>
      <c r="C37" s="331"/>
      <c r="D37" s="331"/>
      <c r="E37" s="331"/>
      <c r="F37" s="331"/>
      <c r="G37" s="331"/>
      <c r="H37" s="17" t="s">
        <v>5</v>
      </c>
      <c r="I37" s="145"/>
      <c r="J37" s="8"/>
    </row>
    <row r="38" spans="1:20" ht="17.100000000000001" customHeight="1" x14ac:dyDescent="0.2">
      <c r="A38" s="27"/>
      <c r="B38" s="25"/>
      <c r="C38" s="25"/>
      <c r="D38" s="25"/>
      <c r="E38" s="25"/>
      <c r="F38" s="25"/>
      <c r="G38" s="25"/>
      <c r="H38" s="25"/>
      <c r="I38" s="66"/>
      <c r="J38" s="64"/>
    </row>
    <row r="39" spans="1:20" s="26" customFormat="1" ht="17.100000000000001" customHeight="1" x14ac:dyDescent="0.2">
      <c r="A39" s="20" t="s">
        <v>144</v>
      </c>
      <c r="B39" s="25"/>
      <c r="C39" s="25"/>
      <c r="D39" s="25"/>
      <c r="E39" s="25"/>
      <c r="F39" s="25"/>
      <c r="G39" s="25"/>
      <c r="H39" s="25"/>
      <c r="I39" s="63"/>
      <c r="J39" s="64"/>
      <c r="L39" s="307"/>
      <c r="M39" s="307"/>
      <c r="N39" s="307"/>
      <c r="O39" s="307"/>
      <c r="P39" s="307"/>
      <c r="Q39" s="307"/>
      <c r="R39" s="307"/>
      <c r="S39" s="307"/>
      <c r="T39" s="307"/>
    </row>
    <row r="40" spans="1:20" ht="18" customHeight="1" x14ac:dyDescent="0.2">
      <c r="A40" s="6" t="s">
        <v>71</v>
      </c>
      <c r="B40" s="7"/>
      <c r="C40" s="146"/>
      <c r="D40" s="231"/>
      <c r="E40" s="135"/>
      <c r="F40" s="7" t="s">
        <v>199</v>
      </c>
      <c r="G40" s="7"/>
      <c r="H40" s="7"/>
      <c r="I40" s="7"/>
      <c r="J40" s="8"/>
    </row>
    <row r="41" spans="1:20" ht="17.100000000000001" customHeight="1" x14ac:dyDescent="0.2">
      <c r="A41" s="136"/>
      <c r="B41" s="7" t="s">
        <v>197</v>
      </c>
      <c r="C41" s="7"/>
      <c r="D41" s="7"/>
      <c r="E41" s="135"/>
      <c r="F41" s="2" t="s">
        <v>254</v>
      </c>
      <c r="G41" s="7"/>
      <c r="H41" s="7"/>
      <c r="I41" s="7"/>
      <c r="J41" s="8"/>
    </row>
    <row r="42" spans="1:20" ht="17.100000000000001" customHeight="1" x14ac:dyDescent="0.2">
      <c r="A42" s="136"/>
      <c r="B42" s="7" t="s">
        <v>198</v>
      </c>
      <c r="C42" s="7"/>
      <c r="D42" s="7"/>
      <c r="E42" s="135"/>
      <c r="F42" s="17" t="s">
        <v>200</v>
      </c>
      <c r="G42" s="17"/>
      <c r="H42" s="7" t="s">
        <v>221</v>
      </c>
      <c r="I42" s="146"/>
      <c r="J42" s="8"/>
    </row>
    <row r="43" spans="1:20" ht="9" customHeight="1" x14ac:dyDescent="0.2">
      <c r="A43" s="9"/>
      <c r="B43" s="10"/>
      <c r="C43" s="10"/>
      <c r="D43" s="10"/>
      <c r="E43" s="10"/>
      <c r="F43" s="10"/>
      <c r="G43" s="10"/>
      <c r="H43" s="10"/>
      <c r="I43" s="10"/>
      <c r="J43" s="11"/>
    </row>
    <row r="44" spans="1:20" ht="18.95" customHeight="1" x14ac:dyDescent="0.2">
      <c r="A44" s="61" t="s">
        <v>176</v>
      </c>
      <c r="B44" s="4"/>
      <c r="C44" s="4"/>
      <c r="D44" s="4"/>
      <c r="E44" s="4"/>
      <c r="F44" s="4"/>
      <c r="G44" s="4"/>
      <c r="H44" s="4"/>
      <c r="I44" s="4"/>
      <c r="J44" s="5"/>
    </row>
    <row r="45" spans="1:20" ht="18.95" customHeight="1" x14ac:dyDescent="0.2">
      <c r="A45" s="335"/>
      <c r="B45" s="336"/>
      <c r="C45" s="336"/>
      <c r="D45" s="336"/>
      <c r="E45" s="336"/>
      <c r="F45" s="336"/>
      <c r="G45" s="336"/>
      <c r="H45" s="336"/>
      <c r="I45" s="336"/>
      <c r="J45" s="8"/>
    </row>
    <row r="46" spans="1:20" ht="18.95" customHeight="1" x14ac:dyDescent="0.2">
      <c r="A46" s="335"/>
      <c r="B46" s="336"/>
      <c r="C46" s="336"/>
      <c r="D46" s="336"/>
      <c r="E46" s="336"/>
      <c r="F46" s="336"/>
      <c r="G46" s="336"/>
      <c r="H46" s="336"/>
      <c r="I46" s="336"/>
      <c r="J46" s="8"/>
    </row>
    <row r="47" spans="1:20" ht="18.95" customHeight="1" x14ac:dyDescent="0.2">
      <c r="A47" s="335"/>
      <c r="B47" s="336"/>
      <c r="C47" s="336"/>
      <c r="D47" s="336"/>
      <c r="E47" s="336"/>
      <c r="F47" s="336"/>
      <c r="G47" s="336"/>
      <c r="H47" s="336"/>
      <c r="I47" s="336"/>
      <c r="J47" s="8"/>
    </row>
    <row r="48" spans="1:20" ht="18.95" customHeight="1" x14ac:dyDescent="0.2">
      <c r="A48" s="335"/>
      <c r="B48" s="336"/>
      <c r="C48" s="336"/>
      <c r="D48" s="336"/>
      <c r="E48" s="336"/>
      <c r="F48" s="336"/>
      <c r="G48" s="336"/>
      <c r="H48" s="336"/>
      <c r="I48" s="336"/>
      <c r="J48" s="8"/>
    </row>
    <row r="49" spans="1:10" ht="21" customHeight="1" x14ac:dyDescent="0.2">
      <c r="A49" s="337"/>
      <c r="B49" s="338"/>
      <c r="C49" s="338"/>
      <c r="D49" s="338"/>
      <c r="E49" s="338"/>
      <c r="F49" s="338"/>
      <c r="G49" s="338"/>
      <c r="H49" s="338"/>
      <c r="I49" s="338"/>
      <c r="J49" s="11"/>
    </row>
    <row r="50" spans="1:10" ht="17.100000000000001" customHeight="1" x14ac:dyDescent="0.2">
      <c r="A50" s="7"/>
      <c r="B50" s="7"/>
      <c r="C50" s="7"/>
      <c r="D50" s="7"/>
      <c r="E50" s="7"/>
      <c r="F50" s="7"/>
      <c r="G50" s="7"/>
      <c r="H50" s="7"/>
      <c r="I50" s="7"/>
      <c r="J50" s="7"/>
    </row>
    <row r="51" spans="1:10" ht="15" customHeight="1" x14ac:dyDescent="0.2">
      <c r="A51" s="7"/>
      <c r="B51" s="7"/>
      <c r="C51" s="7"/>
      <c r="D51" s="7"/>
      <c r="E51" s="7"/>
      <c r="F51" s="7"/>
      <c r="G51" s="7"/>
      <c r="H51" s="7"/>
      <c r="I51" s="7"/>
      <c r="J51" s="7"/>
    </row>
  </sheetData>
  <sheetProtection sheet="1"/>
  <dataConsolidate/>
  <mergeCells count="19">
    <mergeCell ref="G18:I18"/>
    <mergeCell ref="G19:I19"/>
    <mergeCell ref="F7:I7"/>
    <mergeCell ref="F8:I8"/>
    <mergeCell ref="F10:I10"/>
    <mergeCell ref="C37:G37"/>
    <mergeCell ref="C36:G36"/>
    <mergeCell ref="E22:I22"/>
    <mergeCell ref="E23:I23"/>
    <mergeCell ref="F4:I4"/>
    <mergeCell ref="F5:I5"/>
    <mergeCell ref="F6:I6"/>
    <mergeCell ref="F11:I11"/>
    <mergeCell ref="F12:I12"/>
    <mergeCell ref="A45:I49"/>
    <mergeCell ref="H32:I32"/>
    <mergeCell ref="G20:I20"/>
    <mergeCell ref="C34:I34"/>
    <mergeCell ref="C35:G35"/>
  </mergeCells>
  <phoneticPr fontId="0" type="noConversion"/>
  <dataValidations count="2">
    <dataValidation type="list" allowBlank="1" showInputMessage="1" showErrorMessage="1" sqref="E22:I22" xr:uid="{896C2203-FD5F-40CA-B5C7-A1D608983073}">
      <formula1>$K$22:$O$22</formula1>
    </dataValidation>
    <dataValidation type="list" allowBlank="1" showInputMessage="1" showErrorMessage="1" sqref="E23" xr:uid="{5FFDEF64-97D1-40F9-BE2C-D6C27BC5BB7D}">
      <formula1>$K$23:$P$23</formula1>
    </dataValidation>
  </dataValidations>
  <pageMargins left="0.47244094488188981" right="0.39370078740157483" top="0.78740157480314965" bottom="0.59055118110236227" header="0.51181102362204722" footer="0.27559055118110237"/>
  <pageSetup paperSize="9" scale="96" orientation="portrait" r:id="rId1"/>
  <headerFooter alignWithMargins="0">
    <oddHeader>&amp;L&amp;"Arial,Fett"&amp;8UFAB | cooperative d'abitazione svizzera | LOGEMENT SUISSE | cch&amp;R&amp;"Arial,Fett"Acquisto e rinnovo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5</xdr:col>
                    <xdr:colOff>9525</xdr:colOff>
                    <xdr:row>8</xdr:row>
                    <xdr:rowOff>19050</xdr:rowOff>
                  </from>
                  <to>
                    <xdr:col>5</xdr:col>
                    <xdr:colOff>314325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6</xdr:col>
                    <xdr:colOff>9525</xdr:colOff>
                    <xdr:row>8</xdr:row>
                    <xdr:rowOff>19050</xdr:rowOff>
                  </from>
                  <to>
                    <xdr:col>6</xdr:col>
                    <xdr:colOff>314325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Fill="0" autoLine="0" autoPict="0">
                <anchor moveWithCells="1">
                  <from>
                    <xdr:col>0</xdr:col>
                    <xdr:colOff>95250</xdr:colOff>
                    <xdr:row>40</xdr:row>
                    <xdr:rowOff>0</xdr:rowOff>
                  </from>
                  <to>
                    <xdr:col>1</xdr:col>
                    <xdr:colOff>76200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Fill="0" autoLine="0" autoPict="0">
                <anchor moveWithCells="1">
                  <from>
                    <xdr:col>0</xdr:col>
                    <xdr:colOff>95250</xdr:colOff>
                    <xdr:row>41</xdr:row>
                    <xdr:rowOff>9525</xdr:rowOff>
                  </from>
                  <to>
                    <xdr:col>1</xdr:col>
                    <xdr:colOff>76200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Fill="0" autoLine="0" autoPict="0">
                <anchor moveWithCells="1">
                  <from>
                    <xdr:col>4</xdr:col>
                    <xdr:colOff>142875</xdr:colOff>
                    <xdr:row>39</xdr:row>
                    <xdr:rowOff>0</xdr:rowOff>
                  </from>
                  <to>
                    <xdr:col>5</xdr:col>
                    <xdr:colOff>9525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9" name="Check Box 11">
              <controlPr defaultSize="0" autoFill="0" autoLine="0" autoPict="0">
                <anchor moveWithCells="1">
                  <from>
                    <xdr:col>0</xdr:col>
                    <xdr:colOff>95250</xdr:colOff>
                    <xdr:row>27</xdr:row>
                    <xdr:rowOff>9525</xdr:rowOff>
                  </from>
                  <to>
                    <xdr:col>1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0" name="Check Box 12">
              <controlPr defaultSize="0" autoFill="0" autoLine="0" autoPict="0">
                <anchor moveWithCells="1">
                  <from>
                    <xdr:col>0</xdr:col>
                    <xdr:colOff>95250</xdr:colOff>
                    <xdr:row>28</xdr:row>
                    <xdr:rowOff>9525</xdr:rowOff>
                  </from>
                  <to>
                    <xdr:col>1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1" name="Check Box 13">
              <controlPr defaultSize="0" autoFill="0" autoLine="0" autoPict="0">
                <anchor moveWithCells="1">
                  <from>
                    <xdr:col>0</xdr:col>
                    <xdr:colOff>95250</xdr:colOff>
                    <xdr:row>29</xdr:row>
                    <xdr:rowOff>9525</xdr:rowOff>
                  </from>
                  <to>
                    <xdr:col>1</xdr:col>
                    <xdr:colOff>76200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12" name="Check Box 19">
              <controlPr defaultSize="0" autoFill="0" autoLine="0" autoPict="0">
                <anchor moveWithCells="1">
                  <from>
                    <xdr:col>0</xdr:col>
                    <xdr:colOff>95250</xdr:colOff>
                    <xdr:row>26</xdr:row>
                    <xdr:rowOff>9525</xdr:rowOff>
                  </from>
                  <to>
                    <xdr:col>1</xdr:col>
                    <xdr:colOff>76200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13" name="Check Box 31">
              <controlPr defaultSize="0" autoFill="0" autoLine="0" autoPict="0">
                <anchor moveWithCells="1">
                  <from>
                    <xdr:col>5</xdr:col>
                    <xdr:colOff>9525</xdr:colOff>
                    <xdr:row>8</xdr:row>
                    <xdr:rowOff>19050</xdr:rowOff>
                  </from>
                  <to>
                    <xdr:col>5</xdr:col>
                    <xdr:colOff>314325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14" name="Check Box 32">
              <controlPr defaultSize="0" autoFill="0" autoLine="0" autoPict="0">
                <anchor moveWithCells="1">
                  <from>
                    <xdr:col>6</xdr:col>
                    <xdr:colOff>9525</xdr:colOff>
                    <xdr:row>8</xdr:row>
                    <xdr:rowOff>19050</xdr:rowOff>
                  </from>
                  <to>
                    <xdr:col>6</xdr:col>
                    <xdr:colOff>314325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15" name="Check Box 33">
              <controlPr defaultSize="0" autoFill="0" autoLine="0" autoPict="0">
                <anchor moveWithCells="1">
                  <from>
                    <xdr:col>0</xdr:col>
                    <xdr:colOff>95250</xdr:colOff>
                    <xdr:row>27</xdr:row>
                    <xdr:rowOff>9525</xdr:rowOff>
                  </from>
                  <to>
                    <xdr:col>1</xdr:col>
                    <xdr:colOff>76200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16" name="Check Box 34">
              <controlPr defaultSize="0" autoFill="0" autoLine="0" autoPict="0">
                <anchor moveWithCells="1">
                  <from>
                    <xdr:col>0</xdr:col>
                    <xdr:colOff>95250</xdr:colOff>
                    <xdr:row>28</xdr:row>
                    <xdr:rowOff>9525</xdr:rowOff>
                  </from>
                  <to>
                    <xdr:col>1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17" name="Check Box 35">
              <controlPr defaultSize="0" autoFill="0" autoLine="0" autoPict="0">
                <anchor moveWithCells="1">
                  <from>
                    <xdr:col>0</xdr:col>
                    <xdr:colOff>95250</xdr:colOff>
                    <xdr:row>29</xdr:row>
                    <xdr:rowOff>9525</xdr:rowOff>
                  </from>
                  <to>
                    <xdr:col>1</xdr:col>
                    <xdr:colOff>76200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18" name="Check Box 36">
              <controlPr defaultSize="0" autoFill="0" autoLine="0" autoPict="0">
                <anchor moveWithCells="1">
                  <from>
                    <xdr:col>0</xdr:col>
                    <xdr:colOff>95250</xdr:colOff>
                    <xdr:row>26</xdr:row>
                    <xdr:rowOff>9525</xdr:rowOff>
                  </from>
                  <to>
                    <xdr:col>1</xdr:col>
                    <xdr:colOff>76200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19" name="Check Box 37">
              <controlPr defaultSize="0" autoFill="0" autoLine="0" autoPict="0">
                <anchor moveWithCells="1">
                  <from>
                    <xdr:col>0</xdr:col>
                    <xdr:colOff>95250</xdr:colOff>
                    <xdr:row>40</xdr:row>
                    <xdr:rowOff>0</xdr:rowOff>
                  </from>
                  <to>
                    <xdr:col>1</xdr:col>
                    <xdr:colOff>76200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20" name="Check Box 38">
              <controlPr defaultSize="0" autoFill="0" autoLine="0" autoPict="0">
                <anchor moveWithCells="1">
                  <from>
                    <xdr:col>0</xdr:col>
                    <xdr:colOff>95250</xdr:colOff>
                    <xdr:row>41</xdr:row>
                    <xdr:rowOff>9525</xdr:rowOff>
                  </from>
                  <to>
                    <xdr:col>1</xdr:col>
                    <xdr:colOff>76200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21" name="Check Box 40">
              <controlPr defaultSize="0" autoFill="0" autoLine="0" autoPict="0">
                <anchor moveWithCells="1">
                  <from>
                    <xdr:col>4</xdr:col>
                    <xdr:colOff>142875</xdr:colOff>
                    <xdr:row>40</xdr:row>
                    <xdr:rowOff>9525</xdr:rowOff>
                  </from>
                  <to>
                    <xdr:col>5</xdr:col>
                    <xdr:colOff>9525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22" name="Check Box 41">
              <controlPr defaultSize="0" autoFill="0" autoLine="0" autoPict="0">
                <anchor moveWithCells="1">
                  <from>
                    <xdr:col>4</xdr:col>
                    <xdr:colOff>142875</xdr:colOff>
                    <xdr:row>41</xdr:row>
                    <xdr:rowOff>9525</xdr:rowOff>
                  </from>
                  <to>
                    <xdr:col>5</xdr:col>
                    <xdr:colOff>9525</xdr:colOff>
                    <xdr:row>42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03D70-784E-4D8E-8FDC-DB4E7001C074}">
  <sheetPr codeName="Tabelle19">
    <pageSetUpPr fitToPage="1"/>
  </sheetPr>
  <dimension ref="A1:P115"/>
  <sheetViews>
    <sheetView zoomScaleNormal="100" zoomScaleSheetLayoutView="100" workbookViewId="0">
      <selection activeCell="L3" sqref="L3"/>
    </sheetView>
  </sheetViews>
  <sheetFormatPr baseColWidth="10" defaultRowHeight="17.100000000000001" customHeight="1" x14ac:dyDescent="0.2"/>
  <cols>
    <col min="1" max="1" width="3.85546875" style="2" customWidth="1"/>
    <col min="2" max="2" width="2.140625" style="2" customWidth="1"/>
    <col min="3" max="3" width="8.140625" style="2" customWidth="1"/>
    <col min="4" max="4" width="16.7109375" style="2" customWidth="1"/>
    <col min="5" max="5" width="6.28515625" style="2" customWidth="1"/>
    <col min="6" max="6" width="8.42578125" style="2" customWidth="1"/>
    <col min="7" max="7" width="17" style="2" customWidth="1"/>
    <col min="8" max="8" width="3.42578125" style="2" customWidth="1"/>
    <col min="9" max="9" width="12.7109375" style="2" customWidth="1"/>
    <col min="10" max="10" width="1.85546875" style="2" customWidth="1"/>
    <col min="11" max="11" width="0.85546875" style="2" customWidth="1"/>
    <col min="12" max="12" width="13.42578125" style="2" customWidth="1"/>
    <col min="13" max="13" width="1.140625" style="2" customWidth="1"/>
    <col min="14" max="16384" width="11.42578125" style="2"/>
  </cols>
  <sheetData>
    <row r="1" spans="1:16" ht="17.100000000000001" customHeight="1" x14ac:dyDescent="0.25">
      <c r="A1" s="74" t="s">
        <v>222</v>
      </c>
      <c r="B1" s="16"/>
      <c r="C1" s="7"/>
      <c r="D1" s="7"/>
      <c r="E1" s="7"/>
      <c r="F1" s="7"/>
      <c r="G1" s="7"/>
      <c r="H1" s="7"/>
      <c r="I1" s="7"/>
      <c r="J1" s="7"/>
      <c r="K1" s="7"/>
    </row>
    <row r="2" spans="1:16" ht="23.1" customHeight="1" x14ac:dyDescent="0.2">
      <c r="A2" s="106" t="s">
        <v>73</v>
      </c>
      <c r="B2" s="105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6" ht="21.95" customHeight="1" x14ac:dyDescent="0.2">
      <c r="A3" s="30" t="s">
        <v>184</v>
      </c>
      <c r="B3" s="7"/>
      <c r="C3" s="7"/>
      <c r="D3" s="7"/>
      <c r="E3" s="7"/>
      <c r="F3" s="7"/>
      <c r="G3" s="7"/>
      <c r="H3" s="17"/>
      <c r="I3" s="7"/>
      <c r="K3" s="176"/>
      <c r="L3" s="183" t="s">
        <v>219</v>
      </c>
      <c r="M3" s="8"/>
      <c r="N3" s="6"/>
      <c r="O3" s="7"/>
      <c r="P3" s="7"/>
    </row>
    <row r="4" spans="1:16" ht="17.100000000000001" customHeight="1" x14ac:dyDescent="0.2">
      <c r="A4" s="27" t="s">
        <v>185</v>
      </c>
      <c r="B4" s="7"/>
      <c r="C4" s="7"/>
      <c r="D4" s="7"/>
      <c r="E4" s="7"/>
      <c r="F4" s="7"/>
      <c r="G4" s="7"/>
      <c r="H4" s="17"/>
      <c r="I4" s="7"/>
      <c r="K4" s="177"/>
      <c r="L4" s="147"/>
      <c r="M4" s="8"/>
      <c r="N4" s="6"/>
      <c r="O4" s="7"/>
      <c r="P4" s="7"/>
    </row>
    <row r="5" spans="1:16" ht="21.95" customHeight="1" x14ac:dyDescent="0.2">
      <c r="A5" s="20" t="s">
        <v>74</v>
      </c>
      <c r="B5" s="7"/>
      <c r="C5" s="7"/>
      <c r="D5" s="7"/>
      <c r="E5" s="7"/>
      <c r="F5" s="7"/>
      <c r="G5" s="7"/>
      <c r="H5" s="7"/>
      <c r="I5" s="7"/>
      <c r="K5" s="70"/>
      <c r="L5" s="184" t="s">
        <v>219</v>
      </c>
      <c r="M5" s="8"/>
      <c r="N5" s="6"/>
      <c r="O5" s="7"/>
      <c r="P5" s="7"/>
    </row>
    <row r="6" spans="1:16" ht="17.100000000000001" customHeight="1" x14ac:dyDescent="0.2">
      <c r="A6" s="6" t="s">
        <v>154</v>
      </c>
      <c r="B6" s="7"/>
      <c r="C6" s="17"/>
      <c r="D6" s="7"/>
      <c r="E6" s="7"/>
      <c r="F6" s="7"/>
      <c r="G6" s="7"/>
      <c r="H6" s="7"/>
      <c r="I6" s="7"/>
      <c r="J6" s="31"/>
      <c r="K6" s="70"/>
      <c r="L6" s="147"/>
      <c r="M6" s="8"/>
      <c r="N6" s="6"/>
      <c r="O6" s="31"/>
      <c r="P6" s="7"/>
    </row>
    <row r="7" spans="1:16" ht="17.100000000000001" customHeight="1" x14ac:dyDescent="0.2">
      <c r="A7" s="6" t="s">
        <v>157</v>
      </c>
      <c r="B7" s="7"/>
      <c r="C7" s="7"/>
      <c r="D7" s="7"/>
      <c r="E7" s="7"/>
      <c r="F7" s="7"/>
      <c r="G7" s="7"/>
      <c r="H7" s="7"/>
      <c r="I7" s="7"/>
      <c r="J7" s="31"/>
      <c r="K7" s="70"/>
      <c r="L7" s="148"/>
      <c r="M7" s="8"/>
      <c r="N7" s="6"/>
      <c r="O7" s="31"/>
      <c r="P7" s="7"/>
    </row>
    <row r="8" spans="1:16" ht="18.95" customHeight="1" x14ac:dyDescent="0.2">
      <c r="A8" s="20" t="s">
        <v>148</v>
      </c>
      <c r="B8" s="7"/>
      <c r="C8" s="7"/>
      <c r="D8" s="7"/>
      <c r="E8" s="7"/>
      <c r="F8" s="7"/>
      <c r="G8" s="7"/>
      <c r="H8" s="31"/>
      <c r="I8" s="7"/>
      <c r="K8" s="6"/>
      <c r="L8" s="147">
        <f>SUM(L3:L7)</f>
        <v>0</v>
      </c>
      <c r="M8" s="8"/>
      <c r="N8" s="6"/>
      <c r="O8" s="31"/>
      <c r="P8" s="7"/>
    </row>
    <row r="9" spans="1:16" ht="17.100000000000001" customHeight="1" x14ac:dyDescent="0.2">
      <c r="A9" s="354"/>
      <c r="B9" s="330"/>
      <c r="C9" s="7" t="s">
        <v>76</v>
      </c>
      <c r="D9" s="7"/>
      <c r="E9" s="7"/>
      <c r="F9" s="7"/>
      <c r="G9" s="17"/>
      <c r="I9" s="185" t="s">
        <v>219</v>
      </c>
      <c r="K9" s="6"/>
      <c r="L9" s="147"/>
      <c r="M9" s="33"/>
      <c r="N9" s="6"/>
      <c r="O9" s="31"/>
      <c r="P9" s="7"/>
    </row>
    <row r="10" spans="1:16" ht="17.100000000000001" customHeight="1" x14ac:dyDescent="0.2">
      <c r="A10" s="353"/>
      <c r="B10" s="331"/>
      <c r="C10" s="7" t="s">
        <v>242</v>
      </c>
      <c r="D10" s="7"/>
      <c r="E10" s="7"/>
      <c r="F10" s="7"/>
      <c r="G10" s="17"/>
      <c r="I10" s="205" t="s">
        <v>219</v>
      </c>
      <c r="K10" s="6"/>
      <c r="L10" s="147"/>
      <c r="M10" s="8"/>
      <c r="N10" s="6"/>
      <c r="O10" s="31"/>
      <c r="P10" s="7"/>
    </row>
    <row r="11" spans="1:16" ht="17.100000000000001" customHeight="1" x14ac:dyDescent="0.2">
      <c r="A11" s="353"/>
      <c r="B11" s="331"/>
      <c r="C11" s="2" t="s">
        <v>183</v>
      </c>
      <c r="D11" s="7"/>
      <c r="E11" s="7"/>
      <c r="F11" s="7"/>
      <c r="G11" s="146"/>
      <c r="I11" s="205" t="s">
        <v>219</v>
      </c>
      <c r="K11" s="6"/>
      <c r="L11" s="147"/>
      <c r="M11" s="33"/>
      <c r="N11" s="6"/>
      <c r="O11" s="31"/>
      <c r="P11" s="7"/>
    </row>
    <row r="12" spans="1:16" ht="17.100000000000001" customHeight="1" x14ac:dyDescent="0.2">
      <c r="A12" s="354"/>
      <c r="B12" s="330"/>
      <c r="C12" s="2" t="s">
        <v>177</v>
      </c>
      <c r="D12" s="7"/>
      <c r="E12" s="7"/>
      <c r="F12" s="7"/>
      <c r="G12" s="7"/>
      <c r="I12" s="205" t="s">
        <v>219</v>
      </c>
      <c r="J12" s="104" t="s">
        <v>1</v>
      </c>
      <c r="K12" s="127"/>
      <c r="L12" s="147">
        <f>SUM(I9:I12)</f>
        <v>0</v>
      </c>
      <c r="M12" s="8"/>
      <c r="N12" s="6"/>
      <c r="O12" s="31"/>
      <c r="P12" s="7"/>
    </row>
    <row r="13" spans="1:16" ht="20.100000000000001" customHeight="1" thickBot="1" x14ac:dyDescent="0.25">
      <c r="A13" s="20" t="s">
        <v>182</v>
      </c>
      <c r="B13" s="7"/>
      <c r="C13" s="7"/>
      <c r="D13" s="7"/>
      <c r="E13" s="7"/>
      <c r="F13" s="7"/>
      <c r="G13" s="7"/>
      <c r="H13" s="31"/>
      <c r="I13" s="7"/>
      <c r="K13" s="127"/>
      <c r="L13" s="186">
        <f>L8-L12</f>
        <v>0</v>
      </c>
      <c r="M13" s="33"/>
      <c r="N13" s="6"/>
      <c r="O13" s="7"/>
      <c r="P13" s="7"/>
    </row>
    <row r="14" spans="1:16" ht="12.75" customHeight="1" thickTop="1" x14ac:dyDescent="0.2">
      <c r="A14" s="20"/>
      <c r="B14" s="7"/>
      <c r="C14" s="7"/>
      <c r="D14" s="7"/>
      <c r="E14" s="7"/>
      <c r="F14" s="7"/>
      <c r="G14" s="7"/>
      <c r="H14" s="31"/>
      <c r="I14" s="7"/>
      <c r="K14" s="127"/>
      <c r="L14" s="147"/>
      <c r="M14" s="33"/>
      <c r="N14" s="6"/>
      <c r="O14" s="7"/>
      <c r="P14" s="7"/>
    </row>
    <row r="15" spans="1:16" ht="17.25" customHeight="1" x14ac:dyDescent="0.2">
      <c r="A15" s="20" t="s">
        <v>231</v>
      </c>
      <c r="B15" s="7"/>
      <c r="C15" s="7"/>
      <c r="D15" s="7"/>
      <c r="E15" s="7"/>
      <c r="F15" s="7"/>
      <c r="G15" s="7"/>
      <c r="H15" s="31"/>
      <c r="I15" s="7"/>
      <c r="K15" s="127"/>
      <c r="L15" s="184">
        <v>0</v>
      </c>
      <c r="M15" s="33"/>
      <c r="N15" s="6"/>
      <c r="O15" s="7"/>
      <c r="P15" s="7"/>
    </row>
    <row r="16" spans="1:16" ht="9" customHeight="1" x14ac:dyDescent="0.2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9"/>
      <c r="L16" s="148"/>
      <c r="M16" s="34"/>
      <c r="N16" s="6"/>
      <c r="O16" s="7"/>
      <c r="P16" s="7"/>
    </row>
    <row r="17" spans="1:16" ht="11.1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47"/>
      <c r="M17" s="31"/>
      <c r="N17" s="7"/>
      <c r="O17" s="7"/>
      <c r="P17" s="7"/>
    </row>
    <row r="18" spans="1:16" ht="23.1" customHeight="1" x14ac:dyDescent="0.2">
      <c r="A18" s="106" t="s">
        <v>78</v>
      </c>
      <c r="B18" s="105"/>
      <c r="C18" s="10"/>
      <c r="D18" s="10"/>
      <c r="E18" s="10"/>
      <c r="F18" s="10"/>
      <c r="G18" s="10"/>
      <c r="H18" s="10"/>
      <c r="I18" s="10"/>
      <c r="J18" s="10"/>
      <c r="K18" s="10"/>
      <c r="L18" s="148"/>
      <c r="M18" s="10"/>
    </row>
    <row r="19" spans="1:16" ht="21.95" customHeight="1" x14ac:dyDescent="0.2">
      <c r="A19" s="30" t="s">
        <v>79</v>
      </c>
      <c r="B19" s="7"/>
      <c r="C19" s="7"/>
      <c r="D19" s="7"/>
      <c r="E19" s="7"/>
      <c r="F19" s="7"/>
      <c r="G19" s="7"/>
      <c r="H19" s="7"/>
      <c r="I19" s="7"/>
      <c r="J19" s="7"/>
      <c r="K19" s="3"/>
      <c r="M19" s="8"/>
      <c r="N19" s="7"/>
    </row>
    <row r="20" spans="1:16" ht="18" customHeight="1" x14ac:dyDescent="0.2">
      <c r="A20" s="20" t="s">
        <v>178</v>
      </c>
      <c r="B20" s="7"/>
      <c r="C20" s="7"/>
      <c r="D20" s="7"/>
      <c r="E20" s="7"/>
      <c r="F20" s="7"/>
      <c r="G20" s="7"/>
      <c r="H20" s="7"/>
      <c r="I20" s="7"/>
      <c r="J20" s="7"/>
      <c r="K20" s="6"/>
      <c r="M20" s="8"/>
      <c r="N20" s="7"/>
    </row>
    <row r="21" spans="1:16" ht="18" customHeight="1" x14ac:dyDescent="0.2">
      <c r="A21" s="20" t="s">
        <v>201</v>
      </c>
      <c r="B21" s="7"/>
      <c r="C21" s="7"/>
      <c r="D21" s="7"/>
      <c r="E21" s="7"/>
      <c r="F21" s="7"/>
      <c r="G21" s="7"/>
      <c r="H21" s="7"/>
      <c r="I21" s="7"/>
      <c r="J21" s="7"/>
      <c r="K21" s="6"/>
      <c r="L21" s="184"/>
      <c r="M21" s="8"/>
      <c r="N21" s="7"/>
    </row>
    <row r="22" spans="1:16" ht="18" customHeight="1" x14ac:dyDescent="0.2">
      <c r="A22" s="123" t="s">
        <v>202</v>
      </c>
      <c r="B22" s="7"/>
      <c r="C22" s="7"/>
      <c r="D22" s="7"/>
      <c r="E22" s="7"/>
      <c r="F22" s="7"/>
      <c r="G22" s="7"/>
      <c r="H22" s="7"/>
      <c r="I22" s="7"/>
      <c r="J22" s="7"/>
      <c r="K22" s="6"/>
      <c r="L22" s="147"/>
      <c r="M22" s="8"/>
      <c r="N22" s="7"/>
    </row>
    <row r="23" spans="1:16" ht="18" customHeight="1" x14ac:dyDescent="0.2">
      <c r="A23" s="20" t="s">
        <v>179</v>
      </c>
      <c r="B23" s="7"/>
      <c r="C23" s="7"/>
      <c r="D23" s="7"/>
      <c r="E23" s="7"/>
      <c r="F23" s="7"/>
      <c r="G23" s="7"/>
      <c r="H23" s="7"/>
      <c r="I23" s="7"/>
      <c r="J23" s="7"/>
      <c r="K23" s="6"/>
      <c r="L23" s="147"/>
      <c r="M23" s="8"/>
      <c r="N23" s="7"/>
    </row>
    <row r="24" spans="1:16" ht="18" customHeight="1" x14ac:dyDescent="0.2">
      <c r="A24" s="355"/>
      <c r="B24" s="333"/>
      <c r="C24" s="7" t="s">
        <v>273</v>
      </c>
      <c r="D24" s="24" t="s">
        <v>274</v>
      </c>
      <c r="E24" s="7"/>
      <c r="F24" s="24"/>
      <c r="G24" s="185"/>
      <c r="H24" s="17"/>
      <c r="I24" s="31"/>
      <c r="J24" s="7"/>
      <c r="K24" s="6"/>
      <c r="L24" s="147">
        <f>A24*G24</f>
        <v>0</v>
      </c>
      <c r="M24" s="8"/>
      <c r="N24" s="7"/>
    </row>
    <row r="25" spans="1:16" ht="6" customHeight="1" x14ac:dyDescent="0.2">
      <c r="A25" s="6"/>
      <c r="B25" s="7"/>
      <c r="C25" s="7"/>
      <c r="D25" s="7"/>
      <c r="E25" s="7"/>
      <c r="F25" s="7"/>
      <c r="G25" s="7"/>
      <c r="H25" s="7"/>
      <c r="I25" s="7"/>
      <c r="J25" s="7"/>
      <c r="K25" s="6"/>
      <c r="L25" s="148"/>
      <c r="M25" s="8"/>
      <c r="N25" s="7"/>
    </row>
    <row r="26" spans="1:16" ht="18" customHeight="1" x14ac:dyDescent="0.2">
      <c r="A26" s="20" t="s">
        <v>75</v>
      </c>
      <c r="B26" s="7"/>
      <c r="C26" s="7"/>
      <c r="D26" s="7"/>
      <c r="E26" s="7"/>
      <c r="F26" s="7"/>
      <c r="G26" s="7"/>
      <c r="H26" s="7"/>
      <c r="I26" s="31"/>
      <c r="J26" s="7"/>
      <c r="K26" s="6"/>
      <c r="L26" s="147">
        <f>SUM(L21:L24)</f>
        <v>0</v>
      </c>
      <c r="M26" s="8"/>
      <c r="N26" s="7"/>
    </row>
    <row r="27" spans="1:16" ht="20.100000000000001" customHeight="1" x14ac:dyDescent="0.2">
      <c r="A27" s="354"/>
      <c r="B27" s="330"/>
      <c r="C27" s="7" t="s">
        <v>76</v>
      </c>
      <c r="D27" s="7"/>
      <c r="E27" s="7"/>
      <c r="F27" s="21" t="s">
        <v>255</v>
      </c>
      <c r="G27" s="185" t="s">
        <v>219</v>
      </c>
      <c r="H27" s="7"/>
      <c r="I27" s="147" t="s">
        <v>219</v>
      </c>
      <c r="J27" s="21"/>
      <c r="K27" s="181"/>
      <c r="L27" s="147"/>
      <c r="M27" s="8"/>
      <c r="N27" s="7"/>
    </row>
    <row r="28" spans="1:16" ht="18" customHeight="1" x14ac:dyDescent="0.2">
      <c r="A28" s="353"/>
      <c r="B28" s="331"/>
      <c r="C28" s="7" t="s">
        <v>242</v>
      </c>
      <c r="D28" s="7"/>
      <c r="E28" s="7"/>
      <c r="F28" s="21" t="s">
        <v>255</v>
      </c>
      <c r="G28" s="205" t="s">
        <v>219</v>
      </c>
      <c r="H28" s="7"/>
      <c r="I28" s="147" t="s">
        <v>219</v>
      </c>
      <c r="J28" s="21"/>
      <c r="K28" s="181"/>
      <c r="L28" s="147"/>
      <c r="M28" s="8"/>
      <c r="N28" s="7"/>
    </row>
    <row r="29" spans="1:16" ht="18" customHeight="1" x14ac:dyDescent="0.2">
      <c r="A29" s="353"/>
      <c r="B29" s="331"/>
      <c r="C29" s="2" t="s">
        <v>203</v>
      </c>
      <c r="D29" s="7"/>
      <c r="E29" s="7"/>
      <c r="F29" s="7"/>
      <c r="G29" s="205"/>
      <c r="H29" s="7"/>
      <c r="I29" s="147">
        <f>A29*G29</f>
        <v>0</v>
      </c>
      <c r="J29" s="21"/>
      <c r="K29" s="181"/>
      <c r="L29" s="147"/>
      <c r="M29" s="8"/>
      <c r="N29" s="7"/>
    </row>
    <row r="30" spans="1:16" ht="18" customHeight="1" x14ac:dyDescent="0.2">
      <c r="A30" s="353"/>
      <c r="B30" s="331"/>
      <c r="C30" s="2" t="s">
        <v>180</v>
      </c>
      <c r="D30" s="7"/>
      <c r="E30" s="7"/>
      <c r="F30" s="7"/>
      <c r="G30" s="7"/>
      <c r="H30" s="7"/>
      <c r="I30" s="185"/>
      <c r="J30" s="104" t="s">
        <v>1</v>
      </c>
      <c r="K30" s="127"/>
      <c r="L30" s="147">
        <f>SUM(I27:I30)</f>
        <v>0</v>
      </c>
      <c r="M30" s="8"/>
      <c r="N30" s="7"/>
    </row>
    <row r="31" spans="1:16" ht="5.0999999999999996" customHeight="1" x14ac:dyDescent="0.2">
      <c r="A31" s="6"/>
      <c r="B31" s="7"/>
      <c r="C31" s="7"/>
      <c r="D31" s="7"/>
      <c r="E31" s="7"/>
      <c r="F31" s="7"/>
      <c r="G31" s="7"/>
      <c r="H31" s="7"/>
      <c r="I31" s="31"/>
      <c r="J31" s="7"/>
      <c r="K31" s="6"/>
      <c r="L31" s="148"/>
      <c r="M31" s="8"/>
      <c r="N31" s="7"/>
    </row>
    <row r="32" spans="1:16" ht="18" customHeight="1" x14ac:dyDescent="0.2">
      <c r="A32" s="20" t="s">
        <v>80</v>
      </c>
      <c r="B32" s="7"/>
      <c r="C32" s="7"/>
      <c r="D32" s="7"/>
      <c r="E32" s="7"/>
      <c r="F32" s="7"/>
      <c r="G32" s="7"/>
      <c r="H32" s="7"/>
      <c r="I32" s="31"/>
      <c r="J32" s="7"/>
      <c r="K32" s="6"/>
      <c r="L32" s="179">
        <f>SUM(L26-L30)</f>
        <v>0</v>
      </c>
      <c r="M32" s="8"/>
      <c r="N32" s="7"/>
    </row>
    <row r="33" spans="1:14" ht="5.0999999999999996" customHeight="1" thickBot="1" x14ac:dyDescent="0.25">
      <c r="A33" s="6"/>
      <c r="B33" s="7"/>
      <c r="C33" s="7"/>
      <c r="D33" s="7"/>
      <c r="E33" s="7"/>
      <c r="F33" s="7"/>
      <c r="G33" s="7"/>
      <c r="H33" s="7"/>
      <c r="I33" s="31"/>
      <c r="J33" s="7"/>
      <c r="K33" s="6"/>
      <c r="L33" s="178"/>
      <c r="M33" s="8"/>
      <c r="N33" s="7"/>
    </row>
    <row r="34" spans="1:14" ht="5.0999999999999996" customHeight="1" thickTop="1" thickBot="1" x14ac:dyDescent="0.25">
      <c r="A34" s="6"/>
      <c r="B34" s="7"/>
      <c r="C34" s="7"/>
      <c r="D34" s="7"/>
      <c r="E34" s="7"/>
      <c r="F34" s="7"/>
      <c r="G34" s="7"/>
      <c r="H34" s="7"/>
      <c r="I34" s="31"/>
      <c r="J34" s="7"/>
      <c r="K34" s="6"/>
      <c r="L34" s="147"/>
      <c r="M34" s="8"/>
      <c r="N34" s="7"/>
    </row>
    <row r="35" spans="1:14" ht="18" customHeight="1" thickBot="1" x14ac:dyDescent="0.25">
      <c r="A35" s="20" t="s">
        <v>81</v>
      </c>
      <c r="B35" s="7"/>
      <c r="C35" s="7"/>
      <c r="D35" s="7"/>
      <c r="E35" s="7"/>
      <c r="F35" s="149"/>
      <c r="G35" s="7" t="s">
        <v>8</v>
      </c>
      <c r="I35" s="31"/>
      <c r="J35" s="7"/>
      <c r="K35" s="6"/>
      <c r="L35" s="179">
        <f>IF(L32=" "," ",(L32/100*F35))</f>
        <v>0</v>
      </c>
      <c r="M35" s="8"/>
      <c r="N35" s="7"/>
    </row>
    <row r="36" spans="1:14" ht="5.0999999999999996" customHeight="1" thickBot="1" x14ac:dyDescent="0.25">
      <c r="A36" s="20"/>
      <c r="B36" s="7"/>
      <c r="C36" s="7"/>
      <c r="D36" s="7"/>
      <c r="E36" s="7"/>
      <c r="F36" s="17"/>
      <c r="G36" s="7"/>
      <c r="H36" s="7"/>
      <c r="I36" s="31"/>
      <c r="J36" s="7"/>
      <c r="K36" s="6"/>
      <c r="L36" s="180"/>
      <c r="M36" s="8"/>
      <c r="N36" s="7"/>
    </row>
    <row r="37" spans="1:14" ht="5.0999999999999996" customHeight="1" thickTop="1" x14ac:dyDescent="0.2">
      <c r="A37" s="9"/>
      <c r="B37" s="10"/>
      <c r="C37" s="10"/>
      <c r="D37" s="10"/>
      <c r="E37" s="10"/>
      <c r="F37" s="10"/>
      <c r="G37" s="10"/>
      <c r="H37" s="10"/>
      <c r="I37" s="32"/>
      <c r="J37" s="10"/>
      <c r="K37" s="9"/>
      <c r="L37" s="10"/>
      <c r="M37" s="11"/>
      <c r="N37" s="7"/>
    </row>
    <row r="38" spans="1:14" ht="9" customHeight="1" x14ac:dyDescent="0.2">
      <c r="A38" s="7"/>
      <c r="B38" s="7"/>
      <c r="C38" s="7"/>
      <c r="D38" s="7"/>
      <c r="E38" s="7"/>
      <c r="F38" s="7"/>
      <c r="G38" s="7"/>
      <c r="H38" s="7"/>
      <c r="I38" s="31"/>
      <c r="J38" s="7"/>
      <c r="K38" s="7"/>
      <c r="L38" s="7"/>
      <c r="M38" s="7"/>
      <c r="N38" s="7"/>
    </row>
    <row r="39" spans="1:14" ht="23.1" customHeight="1" x14ac:dyDescent="0.2">
      <c r="A39" s="59" t="s">
        <v>82</v>
      </c>
      <c r="B39" s="75"/>
      <c r="C39" s="10"/>
      <c r="D39" s="10"/>
      <c r="E39" s="10"/>
      <c r="F39" s="10"/>
      <c r="G39" s="10"/>
      <c r="H39" s="10"/>
      <c r="I39" s="32"/>
      <c r="J39" s="10"/>
      <c r="K39" s="10"/>
      <c r="L39" s="10"/>
      <c r="M39" s="10"/>
    </row>
    <row r="40" spans="1:14" ht="21.95" customHeight="1" x14ac:dyDescent="0.2">
      <c r="A40" s="6" t="s">
        <v>83</v>
      </c>
      <c r="B40" s="7"/>
      <c r="C40" s="7"/>
      <c r="D40" s="7"/>
      <c r="E40" s="4"/>
      <c r="F40" s="4"/>
      <c r="G40" s="7"/>
      <c r="H40" s="53"/>
      <c r="I40" s="107"/>
      <c r="J40" s="7"/>
      <c r="K40" s="3" t="s">
        <v>77</v>
      </c>
      <c r="L40" s="187">
        <f>L13</f>
        <v>0</v>
      </c>
      <c r="M40" s="8"/>
    </row>
    <row r="41" spans="1:14" ht="18" customHeight="1" x14ac:dyDescent="0.2">
      <c r="A41" s="6" t="s">
        <v>80</v>
      </c>
      <c r="B41" s="7"/>
      <c r="C41" s="7"/>
      <c r="D41" s="7"/>
      <c r="E41" s="7"/>
      <c r="F41" s="7"/>
      <c r="G41" s="7"/>
      <c r="H41" s="53"/>
      <c r="I41" s="31"/>
      <c r="J41" s="7"/>
      <c r="K41" s="6"/>
      <c r="L41" s="147">
        <f>L32</f>
        <v>0</v>
      </c>
      <c r="M41" s="8"/>
    </row>
    <row r="42" spans="1:14" ht="5.0999999999999996" customHeight="1" x14ac:dyDescent="0.2">
      <c r="A42" s="6"/>
      <c r="B42" s="7"/>
      <c r="C42" s="7"/>
      <c r="D42" s="7"/>
      <c r="E42" s="7"/>
      <c r="F42" s="7"/>
      <c r="G42" s="7"/>
      <c r="H42" s="53"/>
      <c r="I42" s="31"/>
      <c r="J42" s="7"/>
      <c r="K42" s="6"/>
      <c r="L42" s="148"/>
      <c r="M42" s="8"/>
    </row>
    <row r="43" spans="1:14" ht="5.0999999999999996" customHeight="1" x14ac:dyDescent="0.2">
      <c r="A43" s="6"/>
      <c r="B43" s="7"/>
      <c r="C43" s="7"/>
      <c r="D43" s="7"/>
      <c r="E43" s="7"/>
      <c r="F43" s="7"/>
      <c r="G43" s="7"/>
      <c r="H43" s="53"/>
      <c r="I43" s="31"/>
      <c r="J43" s="7"/>
      <c r="K43" s="6"/>
      <c r="L43" s="147"/>
      <c r="M43" s="8"/>
    </row>
    <row r="44" spans="1:14" ht="18" customHeight="1" x14ac:dyDescent="0.2">
      <c r="A44" s="20" t="s">
        <v>84</v>
      </c>
      <c r="B44" s="7"/>
      <c r="C44" s="7"/>
      <c r="D44" s="7"/>
      <c r="E44" s="7"/>
      <c r="F44" s="7"/>
      <c r="G44" s="7"/>
      <c r="H44" s="7"/>
      <c r="I44" s="108"/>
      <c r="J44" s="7"/>
      <c r="K44" s="6"/>
      <c r="L44" s="147">
        <f>SUM(L40:L43)</f>
        <v>0</v>
      </c>
      <c r="M44" s="8"/>
    </row>
    <row r="45" spans="1:14" ht="5.0999999999999996" customHeight="1" thickBot="1" x14ac:dyDescent="0.25">
      <c r="A45" s="6"/>
      <c r="B45" s="7"/>
      <c r="C45" s="7"/>
      <c r="D45" s="7"/>
      <c r="E45" s="7"/>
      <c r="F45" s="7"/>
      <c r="G45" s="7"/>
      <c r="H45" s="7"/>
      <c r="I45" s="108"/>
      <c r="J45" s="7"/>
      <c r="K45" s="6"/>
      <c r="L45" s="182"/>
      <c r="M45" s="8"/>
    </row>
    <row r="46" spans="1:14" ht="5.0999999999999996" customHeight="1" thickTop="1" x14ac:dyDescent="0.2">
      <c r="A46" s="28"/>
      <c r="B46" s="29"/>
      <c r="C46" s="29"/>
      <c r="D46" s="29"/>
      <c r="E46" s="29"/>
      <c r="F46" s="10"/>
      <c r="G46" s="10"/>
      <c r="H46" s="10"/>
      <c r="I46" s="32"/>
      <c r="J46" s="10"/>
      <c r="K46" s="9"/>
      <c r="L46" s="32"/>
      <c r="M46" s="11"/>
    </row>
    <row r="47" spans="1:14" ht="18" customHeight="1" x14ac:dyDescent="0.2">
      <c r="A47" s="17"/>
      <c r="B47" s="17"/>
      <c r="C47" s="17"/>
      <c r="D47" s="17"/>
      <c r="E47" s="17"/>
      <c r="F47" s="7"/>
      <c r="G47" s="7"/>
      <c r="H47" s="7"/>
      <c r="I47" s="31"/>
      <c r="J47" s="7"/>
      <c r="K47" s="7"/>
      <c r="L47" s="31"/>
      <c r="M47" s="7"/>
    </row>
    <row r="48" spans="1:14" ht="6" customHeight="1" x14ac:dyDescent="0.2">
      <c r="A48" s="7"/>
      <c r="B48" s="7"/>
      <c r="C48" s="7"/>
      <c r="D48" s="7"/>
      <c r="E48" s="7"/>
      <c r="F48" s="7"/>
      <c r="G48" s="7"/>
      <c r="H48" s="7"/>
      <c r="I48" s="31"/>
      <c r="J48" s="7"/>
      <c r="K48" s="7"/>
      <c r="L48" s="31"/>
      <c r="M48" s="7"/>
    </row>
    <row r="49" spans="9:9" ht="6" customHeight="1" x14ac:dyDescent="0.2">
      <c r="I49" s="31"/>
    </row>
    <row r="50" spans="9:9" ht="17.100000000000001" customHeight="1" x14ac:dyDescent="0.2">
      <c r="I50" s="31"/>
    </row>
    <row r="51" spans="9:9" ht="17.100000000000001" customHeight="1" x14ac:dyDescent="0.2">
      <c r="I51" s="31"/>
    </row>
    <row r="52" spans="9:9" ht="17.100000000000001" customHeight="1" x14ac:dyDescent="0.2">
      <c r="I52" s="31"/>
    </row>
    <row r="53" spans="9:9" ht="17.100000000000001" customHeight="1" x14ac:dyDescent="0.2">
      <c r="I53" s="31"/>
    </row>
    <row r="54" spans="9:9" ht="17.100000000000001" customHeight="1" x14ac:dyDescent="0.2">
      <c r="I54" s="31"/>
    </row>
    <row r="55" spans="9:9" ht="17.100000000000001" customHeight="1" x14ac:dyDescent="0.2">
      <c r="I55" s="31"/>
    </row>
    <row r="56" spans="9:9" ht="17.100000000000001" customHeight="1" x14ac:dyDescent="0.2">
      <c r="I56" s="31"/>
    </row>
    <row r="57" spans="9:9" ht="17.100000000000001" customHeight="1" x14ac:dyDescent="0.2">
      <c r="I57" s="31"/>
    </row>
    <row r="58" spans="9:9" ht="17.100000000000001" customHeight="1" x14ac:dyDescent="0.2">
      <c r="I58" s="31"/>
    </row>
    <row r="59" spans="9:9" ht="17.100000000000001" customHeight="1" x14ac:dyDescent="0.2">
      <c r="I59" s="31"/>
    </row>
    <row r="60" spans="9:9" ht="17.100000000000001" customHeight="1" x14ac:dyDescent="0.2">
      <c r="I60" s="31"/>
    </row>
    <row r="61" spans="9:9" ht="17.100000000000001" customHeight="1" x14ac:dyDescent="0.2">
      <c r="I61" s="31"/>
    </row>
    <row r="62" spans="9:9" ht="17.100000000000001" customHeight="1" x14ac:dyDescent="0.2">
      <c r="I62" s="31"/>
    </row>
    <row r="63" spans="9:9" ht="17.100000000000001" customHeight="1" x14ac:dyDescent="0.2">
      <c r="I63" s="31"/>
    </row>
    <row r="64" spans="9:9" ht="17.100000000000001" customHeight="1" x14ac:dyDescent="0.2">
      <c r="I64" s="31"/>
    </row>
    <row r="65" spans="9:9" ht="17.100000000000001" customHeight="1" x14ac:dyDescent="0.2">
      <c r="I65" s="31"/>
    </row>
    <row r="66" spans="9:9" ht="17.100000000000001" customHeight="1" x14ac:dyDescent="0.2">
      <c r="I66" s="31"/>
    </row>
    <row r="67" spans="9:9" ht="17.100000000000001" customHeight="1" x14ac:dyDescent="0.2">
      <c r="I67" s="31"/>
    </row>
    <row r="68" spans="9:9" ht="17.100000000000001" customHeight="1" x14ac:dyDescent="0.2">
      <c r="I68" s="31"/>
    </row>
    <row r="69" spans="9:9" ht="17.100000000000001" customHeight="1" x14ac:dyDescent="0.2">
      <c r="I69" s="31"/>
    </row>
    <row r="70" spans="9:9" ht="17.100000000000001" customHeight="1" x14ac:dyDescent="0.2">
      <c r="I70" s="31"/>
    </row>
    <row r="71" spans="9:9" ht="17.100000000000001" customHeight="1" x14ac:dyDescent="0.2">
      <c r="I71" s="31"/>
    </row>
    <row r="72" spans="9:9" ht="17.100000000000001" customHeight="1" x14ac:dyDescent="0.2">
      <c r="I72" s="31"/>
    </row>
    <row r="73" spans="9:9" ht="17.100000000000001" customHeight="1" x14ac:dyDescent="0.2">
      <c r="I73" s="31"/>
    </row>
    <row r="74" spans="9:9" ht="17.100000000000001" customHeight="1" x14ac:dyDescent="0.2">
      <c r="I74" s="31"/>
    </row>
    <row r="75" spans="9:9" ht="17.100000000000001" customHeight="1" x14ac:dyDescent="0.2">
      <c r="I75" s="31"/>
    </row>
    <row r="76" spans="9:9" ht="17.100000000000001" customHeight="1" x14ac:dyDescent="0.2">
      <c r="I76" s="31"/>
    </row>
    <row r="77" spans="9:9" ht="17.100000000000001" customHeight="1" x14ac:dyDescent="0.2">
      <c r="I77" s="31"/>
    </row>
    <row r="78" spans="9:9" ht="17.100000000000001" customHeight="1" x14ac:dyDescent="0.2">
      <c r="I78" s="31"/>
    </row>
    <row r="79" spans="9:9" ht="17.100000000000001" customHeight="1" x14ac:dyDescent="0.2">
      <c r="I79" s="31"/>
    </row>
    <row r="80" spans="9:9" ht="17.100000000000001" customHeight="1" x14ac:dyDescent="0.2">
      <c r="I80" s="31"/>
    </row>
    <row r="81" spans="9:9" ht="17.100000000000001" customHeight="1" x14ac:dyDescent="0.2">
      <c r="I81" s="31"/>
    </row>
    <row r="82" spans="9:9" ht="17.100000000000001" customHeight="1" x14ac:dyDescent="0.2">
      <c r="I82" s="31"/>
    </row>
    <row r="83" spans="9:9" ht="17.100000000000001" customHeight="1" x14ac:dyDescent="0.2">
      <c r="I83" s="31"/>
    </row>
    <row r="84" spans="9:9" ht="17.100000000000001" customHeight="1" x14ac:dyDescent="0.2">
      <c r="I84" s="31"/>
    </row>
    <row r="85" spans="9:9" ht="17.100000000000001" customHeight="1" x14ac:dyDescent="0.2">
      <c r="I85" s="31"/>
    </row>
    <row r="86" spans="9:9" ht="17.100000000000001" customHeight="1" x14ac:dyDescent="0.2">
      <c r="I86" s="31"/>
    </row>
    <row r="87" spans="9:9" ht="17.100000000000001" customHeight="1" x14ac:dyDescent="0.2">
      <c r="I87" s="31"/>
    </row>
    <row r="88" spans="9:9" ht="17.100000000000001" customHeight="1" x14ac:dyDescent="0.2">
      <c r="I88" s="31"/>
    </row>
    <row r="89" spans="9:9" ht="17.100000000000001" customHeight="1" x14ac:dyDescent="0.2">
      <c r="I89" s="31"/>
    </row>
    <row r="90" spans="9:9" ht="17.100000000000001" customHeight="1" x14ac:dyDescent="0.2">
      <c r="I90" s="31"/>
    </row>
    <row r="91" spans="9:9" ht="17.100000000000001" customHeight="1" x14ac:dyDescent="0.2">
      <c r="I91" s="31"/>
    </row>
    <row r="92" spans="9:9" ht="17.100000000000001" customHeight="1" x14ac:dyDescent="0.2">
      <c r="I92" s="31"/>
    </row>
    <row r="93" spans="9:9" ht="17.100000000000001" customHeight="1" x14ac:dyDescent="0.2">
      <c r="I93" s="31"/>
    </row>
    <row r="94" spans="9:9" ht="17.100000000000001" customHeight="1" x14ac:dyDescent="0.2">
      <c r="I94" s="31"/>
    </row>
    <row r="95" spans="9:9" ht="17.100000000000001" customHeight="1" x14ac:dyDescent="0.2">
      <c r="I95" s="31"/>
    </row>
    <row r="96" spans="9:9" ht="17.100000000000001" customHeight="1" x14ac:dyDescent="0.2">
      <c r="I96" s="31"/>
    </row>
    <row r="97" spans="9:9" ht="17.100000000000001" customHeight="1" x14ac:dyDescent="0.2">
      <c r="I97" s="31"/>
    </row>
    <row r="98" spans="9:9" ht="17.100000000000001" customHeight="1" x14ac:dyDescent="0.2">
      <c r="I98" s="31"/>
    </row>
    <row r="99" spans="9:9" ht="17.100000000000001" customHeight="1" x14ac:dyDescent="0.2">
      <c r="I99" s="31"/>
    </row>
    <row r="100" spans="9:9" ht="17.100000000000001" customHeight="1" x14ac:dyDescent="0.2">
      <c r="I100" s="31"/>
    </row>
    <row r="101" spans="9:9" ht="17.100000000000001" customHeight="1" x14ac:dyDescent="0.2">
      <c r="I101" s="31"/>
    </row>
    <row r="102" spans="9:9" ht="17.100000000000001" customHeight="1" x14ac:dyDescent="0.2">
      <c r="I102" s="31"/>
    </row>
    <row r="103" spans="9:9" ht="17.100000000000001" customHeight="1" x14ac:dyDescent="0.2">
      <c r="I103" s="31"/>
    </row>
    <row r="104" spans="9:9" ht="17.100000000000001" customHeight="1" x14ac:dyDescent="0.2">
      <c r="I104" s="31"/>
    </row>
    <row r="105" spans="9:9" ht="17.100000000000001" customHeight="1" x14ac:dyDescent="0.2">
      <c r="I105" s="31"/>
    </row>
    <row r="106" spans="9:9" ht="17.100000000000001" customHeight="1" x14ac:dyDescent="0.2">
      <c r="I106" s="31"/>
    </row>
    <row r="107" spans="9:9" ht="17.100000000000001" customHeight="1" x14ac:dyDescent="0.2">
      <c r="I107" s="31"/>
    </row>
    <row r="108" spans="9:9" ht="17.100000000000001" customHeight="1" x14ac:dyDescent="0.2">
      <c r="I108" s="31"/>
    </row>
    <row r="109" spans="9:9" ht="17.100000000000001" customHeight="1" x14ac:dyDescent="0.2">
      <c r="I109" s="31"/>
    </row>
    <row r="110" spans="9:9" ht="17.100000000000001" customHeight="1" x14ac:dyDescent="0.2">
      <c r="I110" s="31"/>
    </row>
    <row r="111" spans="9:9" ht="17.100000000000001" customHeight="1" x14ac:dyDescent="0.2">
      <c r="I111" s="31"/>
    </row>
    <row r="112" spans="9:9" ht="17.100000000000001" customHeight="1" x14ac:dyDescent="0.2">
      <c r="I112" s="31"/>
    </row>
    <row r="113" spans="9:9" ht="17.100000000000001" customHeight="1" x14ac:dyDescent="0.2">
      <c r="I113" s="31"/>
    </row>
    <row r="114" spans="9:9" ht="17.100000000000001" customHeight="1" x14ac:dyDescent="0.2">
      <c r="I114" s="31"/>
    </row>
    <row r="115" spans="9:9" ht="17.100000000000001" customHeight="1" x14ac:dyDescent="0.2">
      <c r="I115" s="31"/>
    </row>
  </sheetData>
  <sheetProtection sheet="1" objects="1" scenarios="1"/>
  <mergeCells count="9">
    <mergeCell ref="A30:B30"/>
    <mergeCell ref="A9:B9"/>
    <mergeCell ref="A10:B10"/>
    <mergeCell ref="A11:B11"/>
    <mergeCell ref="A29:B29"/>
    <mergeCell ref="A24:B24"/>
    <mergeCell ref="A27:B27"/>
    <mergeCell ref="A28:B28"/>
    <mergeCell ref="A12:B12"/>
  </mergeCells>
  <phoneticPr fontId="0" type="noConversion"/>
  <pageMargins left="0.47244094488188981" right="0.39370078740157483" top="0.78740157480314965" bottom="0.59055118110236227" header="0.51181102362204722" footer="0.27559055118110237"/>
  <pageSetup paperSize="9" orientation="portrait" r:id="rId1"/>
  <headerFooter alignWithMargins="0">
    <oddHeader>&amp;L&amp;"Arial,Fett"&amp;8UFAB | cooperative d'abitazione svizzera | LOGEMENT SUISSE | cch&amp;R&amp;"Arial,Fett"Acquisto e rinnovo</oddHeader>
    <oddFooter>&amp;L&amp;8 01/2025&amp;R&amp;8&amp;A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88E2A-CF7B-419C-B0B7-B4DB66C61928}">
  <sheetPr codeName="Tabelle20">
    <pageSetUpPr fitToPage="1"/>
  </sheetPr>
  <dimension ref="A1:P94"/>
  <sheetViews>
    <sheetView zoomScaleNormal="100" zoomScaleSheetLayoutView="100" workbookViewId="0">
      <selection activeCell="E3" sqref="E3"/>
    </sheetView>
  </sheetViews>
  <sheetFormatPr baseColWidth="10" defaultRowHeight="17.100000000000001" customHeight="1" x14ac:dyDescent="0.2"/>
  <cols>
    <col min="1" max="1" width="3.7109375" style="2" customWidth="1"/>
    <col min="2" max="2" width="4.28515625" style="2" customWidth="1"/>
    <col min="3" max="3" width="9.85546875" style="2" customWidth="1"/>
    <col min="4" max="4" width="18.28515625" style="2" customWidth="1"/>
    <col min="5" max="5" width="6.28515625" style="2" customWidth="1"/>
    <col min="6" max="6" width="9.85546875" style="2" customWidth="1"/>
    <col min="7" max="7" width="13.5703125" style="2" customWidth="1"/>
    <col min="8" max="8" width="1.7109375" style="2" customWidth="1"/>
    <col min="9" max="9" width="11" style="2" customWidth="1"/>
    <col min="10" max="10" width="7.140625" style="2" customWidth="1"/>
    <col min="11" max="11" width="12.5703125" style="2" customWidth="1"/>
    <col min="12" max="12" width="1.140625" style="2" customWidth="1"/>
    <col min="13" max="16384" width="11.42578125" style="2"/>
  </cols>
  <sheetData>
    <row r="1" spans="1:12" ht="17.100000000000001" customHeight="1" x14ac:dyDescent="0.2">
      <c r="A1" s="388" t="s">
        <v>186</v>
      </c>
      <c r="B1" s="388"/>
      <c r="C1" s="388"/>
      <c r="D1" s="388"/>
      <c r="E1" s="388"/>
      <c r="F1" s="7"/>
      <c r="G1" s="7"/>
      <c r="H1" s="7"/>
      <c r="I1" s="31"/>
      <c r="J1" s="7"/>
      <c r="K1" s="7"/>
      <c r="L1" s="7"/>
    </row>
    <row r="2" spans="1:12" ht="5.0999999999999996" customHeight="1" x14ac:dyDescent="0.2">
      <c r="A2" s="75"/>
      <c r="B2" s="75"/>
      <c r="C2" s="10"/>
      <c r="D2" s="10"/>
      <c r="E2" s="10"/>
      <c r="F2" s="10"/>
      <c r="G2" s="10"/>
      <c r="H2" s="10"/>
      <c r="I2" s="32"/>
      <c r="J2" s="10"/>
      <c r="K2" s="10"/>
      <c r="L2" s="10"/>
    </row>
    <row r="3" spans="1:12" ht="20.100000000000001" customHeight="1" x14ac:dyDescent="0.2">
      <c r="A3" s="6" t="s">
        <v>85</v>
      </c>
      <c r="B3" s="7"/>
      <c r="C3" s="7"/>
      <c r="D3" s="7"/>
      <c r="E3" s="139"/>
      <c r="F3" s="4" t="s">
        <v>224</v>
      </c>
      <c r="G3" s="7"/>
      <c r="H3" s="389"/>
      <c r="I3" s="389"/>
      <c r="J3" s="7"/>
      <c r="K3" s="188">
        <f>E3*H3</f>
        <v>0</v>
      </c>
      <c r="L3" s="8"/>
    </row>
    <row r="4" spans="1:12" ht="18" customHeight="1" x14ac:dyDescent="0.2">
      <c r="A4" s="6" t="s">
        <v>145</v>
      </c>
      <c r="B4" s="7"/>
      <c r="C4" s="7"/>
      <c r="D4" s="17"/>
      <c r="E4" s="139"/>
      <c r="F4" s="7" t="s">
        <v>256</v>
      </c>
      <c r="G4" s="7"/>
      <c r="H4" s="389"/>
      <c r="I4" s="389"/>
      <c r="J4" s="7"/>
      <c r="K4" s="189">
        <f>E4*H4</f>
        <v>0</v>
      </c>
      <c r="L4" s="8"/>
    </row>
    <row r="5" spans="1:12" ht="18" customHeight="1" x14ac:dyDescent="0.2">
      <c r="A5" s="6" t="s">
        <v>152</v>
      </c>
      <c r="B5" s="7"/>
      <c r="C5" s="7"/>
      <c r="D5" s="7"/>
      <c r="E5" s="7"/>
      <c r="F5" s="7"/>
      <c r="G5" s="7"/>
      <c r="H5" s="390"/>
      <c r="I5" s="390"/>
      <c r="J5" s="7" t="s">
        <v>0</v>
      </c>
      <c r="K5" s="189">
        <f>IF(K3&gt;0,K3*H5,K4*I5)</f>
        <v>0</v>
      </c>
      <c r="L5" s="8"/>
    </row>
    <row r="6" spans="1:12" ht="18" customHeight="1" x14ac:dyDescent="0.2">
      <c r="A6" s="27" t="s">
        <v>86</v>
      </c>
      <c r="B6" s="17"/>
      <c r="C6" s="17"/>
      <c r="D6" s="17"/>
      <c r="E6" s="17"/>
      <c r="F6" s="7"/>
      <c r="G6" s="7"/>
      <c r="H6" s="330"/>
      <c r="I6" s="330"/>
      <c r="J6" s="330"/>
      <c r="K6" s="330"/>
      <c r="L6" s="8"/>
    </row>
    <row r="7" spans="1:12" ht="18" customHeight="1" x14ac:dyDescent="0.2">
      <c r="A7" s="27" t="s">
        <v>149</v>
      </c>
      <c r="B7" s="17"/>
      <c r="C7" s="17"/>
      <c r="D7" s="17"/>
      <c r="E7" s="330"/>
      <c r="F7" s="330"/>
      <c r="G7" s="330"/>
      <c r="H7" s="330"/>
      <c r="I7" s="330"/>
      <c r="J7" s="330"/>
      <c r="K7" s="330"/>
      <c r="L7" s="8"/>
    </row>
    <row r="8" spans="1:12" ht="6" customHeight="1" x14ac:dyDescent="0.2">
      <c r="A8" s="9"/>
      <c r="B8" s="10"/>
      <c r="C8" s="10"/>
      <c r="D8" s="10"/>
      <c r="E8" s="10"/>
      <c r="F8" s="10"/>
      <c r="G8" s="10"/>
      <c r="H8" s="10"/>
      <c r="I8" s="32"/>
      <c r="J8" s="10"/>
      <c r="K8" s="32"/>
      <c r="L8" s="11"/>
    </row>
    <row r="9" spans="1:12" ht="9.9499999999999993" customHeight="1" x14ac:dyDescent="0.2">
      <c r="I9" s="31"/>
    </row>
    <row r="10" spans="1:12" ht="18" customHeight="1" x14ac:dyDescent="0.2">
      <c r="A10" s="76" t="s">
        <v>87</v>
      </c>
      <c r="I10" s="31"/>
    </row>
    <row r="11" spans="1:12" ht="30" customHeight="1" x14ac:dyDescent="0.2">
      <c r="A11" s="23"/>
      <c r="B11" s="12"/>
      <c r="C11" s="12"/>
      <c r="D11" s="374" t="s">
        <v>225</v>
      </c>
      <c r="E11" s="375"/>
      <c r="F11" s="110" t="s">
        <v>159</v>
      </c>
      <c r="G11" s="109" t="s">
        <v>94</v>
      </c>
      <c r="H11" s="385" t="s">
        <v>158</v>
      </c>
      <c r="I11" s="386"/>
      <c r="J11" s="386"/>
      <c r="K11" s="385" t="s">
        <v>257</v>
      </c>
      <c r="L11" s="387"/>
    </row>
    <row r="12" spans="1:12" ht="15" customHeight="1" x14ac:dyDescent="0.2">
      <c r="A12" s="23" t="s">
        <v>88</v>
      </c>
      <c r="B12" s="12"/>
      <c r="C12" s="12" t="s">
        <v>89</v>
      </c>
      <c r="D12" s="368"/>
      <c r="E12" s="369"/>
      <c r="F12" s="207"/>
      <c r="G12" s="208" t="str">
        <f>IF(D12&gt;0,(100/$D$23*D12)," ")</f>
        <v xml:space="preserve"> </v>
      </c>
      <c r="H12" s="353"/>
      <c r="I12" s="331"/>
      <c r="J12" s="331"/>
      <c r="K12" s="209">
        <f>D12*F12</f>
        <v>0</v>
      </c>
      <c r="L12" s="210"/>
    </row>
    <row r="13" spans="1:12" ht="15" customHeight="1" x14ac:dyDescent="0.2">
      <c r="A13" s="23" t="s">
        <v>88</v>
      </c>
      <c r="B13" s="12"/>
      <c r="C13" s="12" t="s">
        <v>90</v>
      </c>
      <c r="D13" s="368"/>
      <c r="E13" s="369"/>
      <c r="F13" s="207"/>
      <c r="G13" s="208" t="str">
        <f t="shared" ref="G13:G19" si="0">IF(D13&gt;0,(100/$D$23*D13)," ")</f>
        <v xml:space="preserve"> </v>
      </c>
      <c r="H13" s="353"/>
      <c r="I13" s="331"/>
      <c r="J13" s="331"/>
      <c r="K13" s="209">
        <f t="shared" ref="K13:K18" si="1">D13*F13</f>
        <v>0</v>
      </c>
      <c r="L13" s="210"/>
    </row>
    <row r="14" spans="1:12" ht="15" customHeight="1" x14ac:dyDescent="0.2">
      <c r="A14" s="23" t="s">
        <v>88</v>
      </c>
      <c r="B14" s="12"/>
      <c r="C14" s="12" t="s">
        <v>91</v>
      </c>
      <c r="D14" s="368"/>
      <c r="E14" s="369"/>
      <c r="F14" s="207"/>
      <c r="G14" s="208" t="str">
        <f t="shared" si="0"/>
        <v xml:space="preserve"> </v>
      </c>
      <c r="H14" s="353"/>
      <c r="I14" s="331"/>
      <c r="J14" s="331"/>
      <c r="K14" s="209">
        <f t="shared" si="1"/>
        <v>0</v>
      </c>
      <c r="L14" s="210"/>
    </row>
    <row r="15" spans="1:12" ht="15" customHeight="1" x14ac:dyDescent="0.2">
      <c r="A15" s="23" t="s">
        <v>238</v>
      </c>
      <c r="B15" s="12"/>
      <c r="C15" s="12"/>
      <c r="D15" s="368"/>
      <c r="E15" s="369"/>
      <c r="F15" s="207"/>
      <c r="G15" s="208" t="str">
        <f t="shared" si="0"/>
        <v xml:space="preserve"> </v>
      </c>
      <c r="H15" s="353"/>
      <c r="I15" s="331"/>
      <c r="J15" s="331"/>
      <c r="K15" s="209">
        <f t="shared" si="1"/>
        <v>0</v>
      </c>
      <c r="L15" s="210"/>
    </row>
    <row r="16" spans="1:12" ht="15" customHeight="1" x14ac:dyDescent="0.2">
      <c r="A16" s="23" t="s">
        <v>92</v>
      </c>
      <c r="B16" s="12"/>
      <c r="C16" s="12"/>
      <c r="D16" s="368"/>
      <c r="E16" s="369"/>
      <c r="F16" s="207"/>
      <c r="G16" s="208" t="str">
        <f t="shared" si="0"/>
        <v xml:space="preserve"> </v>
      </c>
      <c r="H16" s="353"/>
      <c r="I16" s="331"/>
      <c r="J16" s="331"/>
      <c r="K16" s="209">
        <f t="shared" si="1"/>
        <v>0</v>
      </c>
      <c r="L16" s="210"/>
    </row>
    <row r="17" spans="1:16" ht="15" customHeight="1" x14ac:dyDescent="0.2">
      <c r="A17" s="23" t="s">
        <v>210</v>
      </c>
      <c r="B17" s="12"/>
      <c r="C17" s="12"/>
      <c r="D17" s="368"/>
      <c r="E17" s="369"/>
      <c r="F17" s="207"/>
      <c r="G17" s="208" t="str">
        <f t="shared" si="0"/>
        <v xml:space="preserve"> </v>
      </c>
      <c r="H17" s="353"/>
      <c r="I17" s="331"/>
      <c r="J17" s="331"/>
      <c r="K17" s="209">
        <f t="shared" si="1"/>
        <v>0</v>
      </c>
      <c r="L17" s="210"/>
    </row>
    <row r="18" spans="1:16" ht="15" customHeight="1" thickBot="1" x14ac:dyDescent="0.25">
      <c r="A18" s="211" t="s">
        <v>93</v>
      </c>
      <c r="B18" s="212"/>
      <c r="C18" s="12"/>
      <c r="D18" s="358"/>
      <c r="E18" s="359"/>
      <c r="F18" s="207"/>
      <c r="G18" s="213" t="str">
        <f t="shared" si="0"/>
        <v xml:space="preserve"> </v>
      </c>
      <c r="H18" s="353"/>
      <c r="I18" s="331"/>
      <c r="J18" s="331"/>
      <c r="K18" s="214">
        <f t="shared" si="1"/>
        <v>0</v>
      </c>
      <c r="L18" s="126"/>
    </row>
    <row r="19" spans="1:16" ht="15" customHeight="1" thickBot="1" x14ac:dyDescent="0.25">
      <c r="A19" s="111" t="s">
        <v>187</v>
      </c>
      <c r="B19" s="100"/>
      <c r="C19" s="100"/>
      <c r="D19" s="396">
        <f>SUM(D12:E18)</f>
        <v>0</v>
      </c>
      <c r="E19" s="398"/>
      <c r="F19" s="119"/>
      <c r="G19" s="152" t="str">
        <f t="shared" si="0"/>
        <v xml:space="preserve"> </v>
      </c>
      <c r="H19" s="129"/>
      <c r="I19" s="129"/>
      <c r="J19" s="129"/>
      <c r="K19" s="190">
        <f>SUM(K12:K18)</f>
        <v>0</v>
      </c>
      <c r="L19" s="151"/>
    </row>
    <row r="20" spans="1:16" ht="15" customHeight="1" x14ac:dyDescent="0.2">
      <c r="A20" s="9" t="s">
        <v>307</v>
      </c>
      <c r="B20" s="10"/>
      <c r="C20" s="10"/>
      <c r="D20" s="378"/>
      <c r="E20" s="382"/>
      <c r="F20" s="215">
        <v>2.5000000000000001E-3</v>
      </c>
      <c r="G20" s="10"/>
      <c r="H20" s="383"/>
      <c r="I20" s="384"/>
      <c r="J20" s="384"/>
      <c r="K20" s="218">
        <f>D20*F20</f>
        <v>0</v>
      </c>
      <c r="L20" s="219"/>
    </row>
    <row r="21" spans="1:16" ht="15" customHeight="1" x14ac:dyDescent="0.2">
      <c r="A21" s="23" t="s">
        <v>239</v>
      </c>
      <c r="B21" s="12"/>
      <c r="C21" s="12"/>
      <c r="D21" s="368"/>
      <c r="E21" s="369"/>
      <c r="F21" s="232"/>
      <c r="G21" s="213" t="str">
        <f>IF(D21&gt;0,(100/$D$23*D21)," ")</f>
        <v xml:space="preserve"> </v>
      </c>
      <c r="H21" s="216"/>
      <c r="I21" s="217"/>
      <c r="J21" s="217"/>
      <c r="K21" s="221">
        <f>D21*F21</f>
        <v>0</v>
      </c>
      <c r="L21" s="220"/>
    </row>
    <row r="22" spans="1:16" ht="15" customHeight="1" thickBot="1" x14ac:dyDescent="0.25">
      <c r="A22" s="211" t="s">
        <v>188</v>
      </c>
      <c r="B22" s="12"/>
      <c r="C22" s="12"/>
      <c r="D22" s="358"/>
      <c r="E22" s="359"/>
      <c r="F22" s="153"/>
      <c r="G22" s="213" t="str">
        <f>IF(D22&gt;0,(100/$D$23*D22)," ")</f>
        <v xml:space="preserve"> </v>
      </c>
      <c r="H22" s="353"/>
      <c r="I22" s="331"/>
      <c r="J22" s="331"/>
      <c r="K22" s="214">
        <f>D22*F22</f>
        <v>0</v>
      </c>
      <c r="L22" s="126"/>
    </row>
    <row r="23" spans="1:16" ht="15" customHeight="1" thickBot="1" x14ac:dyDescent="0.25">
      <c r="A23" s="111" t="s">
        <v>189</v>
      </c>
      <c r="B23" s="100"/>
      <c r="C23" s="100"/>
      <c r="D23" s="396">
        <f>SUM(D19+D21+D22)</f>
        <v>0</v>
      </c>
      <c r="E23" s="398"/>
      <c r="F23" s="119"/>
      <c r="G23" s="152" t="str">
        <f>IF(D23&gt;0,(100/$D$23*D23)," ")</f>
        <v xml:space="preserve"> </v>
      </c>
      <c r="H23" s="130" t="s">
        <v>223</v>
      </c>
      <c r="I23" s="130"/>
      <c r="J23" s="130"/>
      <c r="K23" s="191">
        <f>ROUND((D12*F12)+(D13*F13)+(D14*F14)+(D15*F15)+(D16*F16)+(D17*F17)+(D18*F18)+(D20*F20)+(D21*F21)+(D22*F22),0)</f>
        <v>0</v>
      </c>
      <c r="L23" s="150"/>
    </row>
    <row r="24" spans="1:16" ht="15" customHeight="1" x14ac:dyDescent="0.2">
      <c r="A24" s="26" t="s">
        <v>258</v>
      </c>
      <c r="I24" s="31"/>
      <c r="P24" s="7"/>
    </row>
    <row r="25" spans="1:16" ht="12.95" customHeight="1" x14ac:dyDescent="0.2">
      <c r="A25" s="26" t="s">
        <v>259</v>
      </c>
      <c r="I25" s="31"/>
    </row>
    <row r="26" spans="1:16" ht="12.95" customHeight="1" x14ac:dyDescent="0.2">
      <c r="A26" s="370" t="s">
        <v>240</v>
      </c>
      <c r="B26" s="371"/>
      <c r="C26" s="372"/>
      <c r="D26" s="373" t="s">
        <v>235</v>
      </c>
      <c r="E26" s="373"/>
      <c r="F26" s="206" t="s">
        <v>236</v>
      </c>
      <c r="G26" s="361" t="s">
        <v>241</v>
      </c>
      <c r="H26" s="362"/>
      <c r="I26" s="362"/>
      <c r="J26" s="362"/>
      <c r="K26" s="362"/>
      <c r="L26" s="363"/>
    </row>
    <row r="27" spans="1:16" ht="13.5" customHeight="1" x14ac:dyDescent="0.2">
      <c r="A27" s="356" t="s">
        <v>237</v>
      </c>
      <c r="B27" s="356"/>
      <c r="C27" s="356"/>
      <c r="D27" s="357"/>
      <c r="E27" s="357"/>
      <c r="F27" s="233"/>
      <c r="G27" s="360"/>
      <c r="H27" s="360"/>
      <c r="I27" s="360"/>
      <c r="J27" s="360"/>
      <c r="K27" s="360"/>
      <c r="L27" s="360"/>
    </row>
    <row r="28" spans="1:16" ht="13.5" customHeight="1" x14ac:dyDescent="0.2">
      <c r="A28" s="356" t="s">
        <v>237</v>
      </c>
      <c r="B28" s="356"/>
      <c r="C28" s="356"/>
      <c r="D28" s="357"/>
      <c r="E28" s="357"/>
      <c r="F28" s="233"/>
      <c r="G28" s="360"/>
      <c r="H28" s="360"/>
      <c r="I28" s="360"/>
      <c r="J28" s="360"/>
      <c r="K28" s="360"/>
      <c r="L28" s="360"/>
    </row>
    <row r="29" spans="1:16" ht="13.5" customHeight="1" x14ac:dyDescent="0.2">
      <c r="A29" s="356" t="s">
        <v>237</v>
      </c>
      <c r="B29" s="356"/>
      <c r="C29" s="356"/>
      <c r="D29" s="357"/>
      <c r="E29" s="357"/>
      <c r="F29" s="233"/>
      <c r="G29" s="360"/>
      <c r="H29" s="360"/>
      <c r="I29" s="360"/>
      <c r="J29" s="360"/>
      <c r="K29" s="360"/>
      <c r="L29" s="360"/>
    </row>
    <row r="30" spans="1:16" ht="13.5" customHeight="1" x14ac:dyDescent="0.2">
      <c r="A30" s="356" t="s">
        <v>237</v>
      </c>
      <c r="B30" s="356"/>
      <c r="C30" s="356"/>
      <c r="D30" s="357"/>
      <c r="E30" s="357"/>
      <c r="F30" s="233"/>
      <c r="G30" s="360"/>
      <c r="H30" s="360"/>
      <c r="I30" s="360"/>
      <c r="J30" s="360"/>
      <c r="K30" s="360"/>
      <c r="L30" s="360"/>
    </row>
    <row r="31" spans="1:16" ht="9.9499999999999993" customHeight="1" x14ac:dyDescent="0.2">
      <c r="A31" s="222"/>
      <c r="B31" s="222"/>
      <c r="C31" s="222"/>
      <c r="D31" s="223"/>
      <c r="E31" s="223"/>
      <c r="F31" s="224"/>
      <c r="G31" s="225"/>
      <c r="H31" s="225"/>
      <c r="I31" s="225"/>
      <c r="J31" s="226"/>
      <c r="K31" s="226"/>
      <c r="L31" s="227"/>
      <c r="M31" s="42"/>
    </row>
    <row r="32" spans="1:16" ht="24.95" customHeight="1" x14ac:dyDescent="0.2">
      <c r="A32" s="101" t="s">
        <v>95</v>
      </c>
      <c r="I32" s="31"/>
      <c r="J32" s="385" t="s">
        <v>226</v>
      </c>
      <c r="K32" s="394"/>
      <c r="L32" s="395"/>
    </row>
    <row r="33" spans="1:13" ht="17.25" customHeight="1" x14ac:dyDescent="0.2">
      <c r="A33" s="94" t="s">
        <v>96</v>
      </c>
      <c r="B33" s="4"/>
      <c r="C33" s="4"/>
      <c r="D33" s="4"/>
      <c r="E33" s="4"/>
      <c r="F33" s="4"/>
      <c r="G33" s="4"/>
      <c r="H33" s="4"/>
      <c r="I33" s="107"/>
      <c r="J33" s="380">
        <f>SUM(K12:K17)+K20</f>
        <v>0</v>
      </c>
      <c r="K33" s="381">
        <f>SUM(K12:K17)+K20</f>
        <v>0</v>
      </c>
      <c r="L33" s="192"/>
    </row>
    <row r="34" spans="1:13" ht="17.25" customHeight="1" x14ac:dyDescent="0.2">
      <c r="A34" s="6" t="s">
        <v>190</v>
      </c>
      <c r="B34" s="7"/>
      <c r="C34" s="7"/>
      <c r="D34" s="7"/>
      <c r="E34" s="7"/>
      <c r="F34" s="7"/>
      <c r="G34" s="7"/>
      <c r="H34" s="7"/>
      <c r="I34" s="31"/>
      <c r="J34" s="364">
        <f>K22</f>
        <v>0</v>
      </c>
      <c r="K34" s="365"/>
      <c r="L34" s="192"/>
    </row>
    <row r="35" spans="1:13" ht="17.25" customHeight="1" x14ac:dyDescent="0.2">
      <c r="A35" s="6" t="s">
        <v>97</v>
      </c>
      <c r="B35" s="7"/>
      <c r="C35" s="7"/>
      <c r="D35" s="7"/>
      <c r="E35" s="7"/>
      <c r="F35" s="7"/>
      <c r="G35" s="7"/>
      <c r="H35" s="7"/>
      <c r="I35" s="31"/>
      <c r="J35" s="364">
        <f>K18</f>
        <v>0</v>
      </c>
      <c r="K35" s="365"/>
      <c r="L35" s="192"/>
    </row>
    <row r="36" spans="1:13" ht="17.25" customHeight="1" x14ac:dyDescent="0.2">
      <c r="A36" s="27" t="s">
        <v>98</v>
      </c>
      <c r="B36" s="7"/>
      <c r="C36" s="7"/>
      <c r="D36" s="7"/>
      <c r="E36" s="7"/>
      <c r="F36" s="7"/>
      <c r="G36" s="7"/>
      <c r="H36" s="7"/>
      <c r="I36" s="31"/>
      <c r="J36" s="366" t="s">
        <v>219</v>
      </c>
      <c r="K36" s="367"/>
      <c r="L36" s="193"/>
    </row>
    <row r="37" spans="1:13" ht="17.25" customHeight="1" x14ac:dyDescent="0.2">
      <c r="A37" s="27" t="s">
        <v>99</v>
      </c>
      <c r="B37" s="7"/>
      <c r="C37" s="7"/>
      <c r="D37" s="7"/>
      <c r="E37" s="7"/>
      <c r="F37" s="7"/>
      <c r="G37" s="7"/>
      <c r="H37" s="7"/>
      <c r="I37" s="31"/>
      <c r="J37" s="376" t="s">
        <v>219</v>
      </c>
      <c r="K37" s="377"/>
      <c r="L37" s="234"/>
      <c r="M37" s="7"/>
    </row>
    <row r="38" spans="1:13" ht="17.25" customHeight="1" x14ac:dyDescent="0.2">
      <c r="A38" s="27" t="s">
        <v>191</v>
      </c>
      <c r="B38" s="7"/>
      <c r="C38" s="7"/>
      <c r="D38" s="7"/>
      <c r="E38" s="7"/>
      <c r="F38" s="7"/>
      <c r="G38" s="7"/>
      <c r="H38" s="7"/>
      <c r="I38" s="31"/>
      <c r="J38" s="376" t="s">
        <v>219</v>
      </c>
      <c r="K38" s="377"/>
      <c r="L38" s="234"/>
      <c r="M38" s="7"/>
    </row>
    <row r="39" spans="1:13" s="42" customFormat="1" ht="17.25" customHeight="1" x14ac:dyDescent="0.2">
      <c r="A39" s="27" t="s">
        <v>308</v>
      </c>
      <c r="B39" s="17"/>
      <c r="C39" s="17"/>
      <c r="D39" s="17"/>
      <c r="E39" s="17"/>
      <c r="F39" s="17"/>
      <c r="G39" s="17"/>
      <c r="H39" s="17"/>
      <c r="I39" s="67"/>
      <c r="J39" s="376" t="s">
        <v>219</v>
      </c>
      <c r="K39" s="377"/>
      <c r="L39" s="234"/>
      <c r="M39" s="17"/>
    </row>
    <row r="40" spans="1:13" ht="17.25" customHeight="1" x14ac:dyDescent="0.2">
      <c r="A40" s="27" t="s">
        <v>100</v>
      </c>
      <c r="B40" s="7"/>
      <c r="C40" s="7"/>
      <c r="D40" s="7"/>
      <c r="E40" s="7"/>
      <c r="F40" s="7"/>
      <c r="G40" s="7"/>
      <c r="H40" s="7"/>
      <c r="I40" s="31"/>
      <c r="J40" s="378" t="s">
        <v>219</v>
      </c>
      <c r="K40" s="379"/>
      <c r="L40" s="237"/>
      <c r="M40" s="7"/>
    </row>
    <row r="41" spans="1:13" ht="17.25" customHeight="1" x14ac:dyDescent="0.2">
      <c r="A41" s="27" t="s">
        <v>101</v>
      </c>
      <c r="B41" s="7"/>
      <c r="C41" s="7"/>
      <c r="D41" s="17"/>
      <c r="E41" s="17"/>
      <c r="F41" s="7"/>
      <c r="G41" s="7"/>
      <c r="H41" s="7"/>
      <c r="I41" s="31"/>
      <c r="J41" s="366" t="s">
        <v>219</v>
      </c>
      <c r="K41" s="367"/>
      <c r="L41" s="193"/>
    </row>
    <row r="42" spans="1:13" ht="4.5" customHeight="1" thickBot="1" x14ac:dyDescent="0.25">
      <c r="A42" s="9"/>
      <c r="B42" s="10"/>
      <c r="C42" s="10"/>
      <c r="D42" s="10"/>
      <c r="E42" s="10"/>
      <c r="F42" s="10"/>
      <c r="G42" s="10"/>
      <c r="H42" s="10"/>
      <c r="I42" s="32"/>
      <c r="J42" s="235"/>
      <c r="K42" s="236"/>
      <c r="L42" s="193"/>
    </row>
    <row r="43" spans="1:13" ht="17.25" customHeight="1" thickBot="1" x14ac:dyDescent="0.25">
      <c r="A43" s="111" t="s">
        <v>193</v>
      </c>
      <c r="B43" s="100"/>
      <c r="C43" s="100"/>
      <c r="D43" s="100"/>
      <c r="E43" s="261"/>
      <c r="F43" s="100"/>
      <c r="G43" s="100"/>
      <c r="H43" s="100"/>
      <c r="I43" s="262"/>
      <c r="J43" s="396">
        <f>SUM(J33:K41)</f>
        <v>0</v>
      </c>
      <c r="K43" s="397"/>
      <c r="L43" s="398"/>
    </row>
    <row r="44" spans="1:13" ht="17.25" customHeight="1" thickBot="1" x14ac:dyDescent="0.25">
      <c r="A44" s="124" t="s">
        <v>102</v>
      </c>
      <c r="B44" s="125"/>
      <c r="C44" s="125"/>
      <c r="D44" s="125"/>
      <c r="E44" s="263" t="str">
        <f>IF(('Pagina 4'!L13+'Pagina 4'!L32)&gt;0,J43/('Pagina 4'!L13+'Pagina 4'!L32),"")</f>
        <v/>
      </c>
      <c r="F44" s="10"/>
      <c r="G44" s="10"/>
      <c r="H44" s="10"/>
      <c r="I44" s="32"/>
      <c r="J44" s="391"/>
      <c r="K44" s="392"/>
      <c r="L44" s="393"/>
    </row>
    <row r="45" spans="1:13" ht="15" customHeight="1" x14ac:dyDescent="0.2">
      <c r="A45" s="18" t="s">
        <v>192</v>
      </c>
      <c r="I45" s="31"/>
    </row>
    <row r="46" spans="1:13" ht="12.95" customHeight="1" x14ac:dyDescent="0.2">
      <c r="A46" s="18" t="s">
        <v>260</v>
      </c>
      <c r="I46" s="31"/>
    </row>
    <row r="47" spans="1:13" ht="17.100000000000001" customHeight="1" x14ac:dyDescent="0.2">
      <c r="I47" s="31"/>
    </row>
    <row r="48" spans="1:13" ht="17.100000000000001" customHeight="1" x14ac:dyDescent="0.2">
      <c r="I48" s="31"/>
    </row>
    <row r="49" spans="9:9" ht="17.100000000000001" customHeight="1" x14ac:dyDescent="0.2">
      <c r="I49" s="31"/>
    </row>
    <row r="50" spans="9:9" ht="17.100000000000001" customHeight="1" x14ac:dyDescent="0.2">
      <c r="I50" s="31"/>
    </row>
    <row r="51" spans="9:9" ht="17.100000000000001" customHeight="1" x14ac:dyDescent="0.2">
      <c r="I51" s="31"/>
    </row>
    <row r="52" spans="9:9" ht="17.100000000000001" customHeight="1" x14ac:dyDescent="0.2">
      <c r="I52" s="31"/>
    </row>
    <row r="53" spans="9:9" ht="17.100000000000001" customHeight="1" x14ac:dyDescent="0.2">
      <c r="I53" s="31"/>
    </row>
    <row r="54" spans="9:9" ht="17.100000000000001" customHeight="1" x14ac:dyDescent="0.2">
      <c r="I54" s="31"/>
    </row>
    <row r="55" spans="9:9" ht="17.100000000000001" customHeight="1" x14ac:dyDescent="0.2">
      <c r="I55" s="31"/>
    </row>
    <row r="56" spans="9:9" ht="17.100000000000001" customHeight="1" x14ac:dyDescent="0.2">
      <c r="I56" s="31"/>
    </row>
    <row r="57" spans="9:9" ht="17.100000000000001" customHeight="1" x14ac:dyDescent="0.2">
      <c r="I57" s="31"/>
    </row>
    <row r="58" spans="9:9" ht="17.100000000000001" customHeight="1" x14ac:dyDescent="0.2">
      <c r="I58" s="31"/>
    </row>
    <row r="59" spans="9:9" ht="17.100000000000001" customHeight="1" x14ac:dyDescent="0.2">
      <c r="I59" s="31"/>
    </row>
    <row r="60" spans="9:9" ht="17.100000000000001" customHeight="1" x14ac:dyDescent="0.2">
      <c r="I60" s="31"/>
    </row>
    <row r="61" spans="9:9" ht="17.100000000000001" customHeight="1" x14ac:dyDescent="0.2">
      <c r="I61" s="31"/>
    </row>
    <row r="62" spans="9:9" ht="17.100000000000001" customHeight="1" x14ac:dyDescent="0.2">
      <c r="I62" s="31"/>
    </row>
    <row r="63" spans="9:9" ht="17.100000000000001" customHeight="1" x14ac:dyDescent="0.2">
      <c r="I63" s="31"/>
    </row>
    <row r="64" spans="9:9" ht="17.100000000000001" customHeight="1" x14ac:dyDescent="0.2">
      <c r="I64" s="31"/>
    </row>
    <row r="65" spans="9:9" ht="17.100000000000001" customHeight="1" x14ac:dyDescent="0.2">
      <c r="I65" s="31"/>
    </row>
    <row r="66" spans="9:9" ht="17.100000000000001" customHeight="1" x14ac:dyDescent="0.2">
      <c r="I66" s="31"/>
    </row>
    <row r="67" spans="9:9" ht="17.100000000000001" customHeight="1" x14ac:dyDescent="0.2">
      <c r="I67" s="31"/>
    </row>
    <row r="68" spans="9:9" ht="17.100000000000001" customHeight="1" x14ac:dyDescent="0.2">
      <c r="I68" s="31"/>
    </row>
    <row r="69" spans="9:9" ht="17.100000000000001" customHeight="1" x14ac:dyDescent="0.2">
      <c r="I69" s="31"/>
    </row>
    <row r="70" spans="9:9" ht="17.100000000000001" customHeight="1" x14ac:dyDescent="0.2">
      <c r="I70" s="31"/>
    </row>
    <row r="71" spans="9:9" ht="17.100000000000001" customHeight="1" x14ac:dyDescent="0.2">
      <c r="I71" s="31"/>
    </row>
    <row r="72" spans="9:9" ht="17.100000000000001" customHeight="1" x14ac:dyDescent="0.2">
      <c r="I72" s="31"/>
    </row>
    <row r="73" spans="9:9" ht="17.100000000000001" customHeight="1" x14ac:dyDescent="0.2">
      <c r="I73" s="31"/>
    </row>
    <row r="74" spans="9:9" ht="17.100000000000001" customHeight="1" x14ac:dyDescent="0.2">
      <c r="I74" s="31"/>
    </row>
    <row r="75" spans="9:9" ht="17.100000000000001" customHeight="1" x14ac:dyDescent="0.2">
      <c r="I75" s="31"/>
    </row>
    <row r="76" spans="9:9" ht="17.100000000000001" customHeight="1" x14ac:dyDescent="0.2">
      <c r="I76" s="31"/>
    </row>
    <row r="77" spans="9:9" ht="17.100000000000001" customHeight="1" x14ac:dyDescent="0.2">
      <c r="I77" s="31"/>
    </row>
    <row r="78" spans="9:9" ht="17.100000000000001" customHeight="1" x14ac:dyDescent="0.2">
      <c r="I78" s="31"/>
    </row>
    <row r="79" spans="9:9" ht="17.100000000000001" customHeight="1" x14ac:dyDescent="0.2">
      <c r="I79" s="31"/>
    </row>
    <row r="80" spans="9:9" ht="17.100000000000001" customHeight="1" x14ac:dyDescent="0.2">
      <c r="I80" s="31"/>
    </row>
    <row r="81" spans="9:9" ht="17.100000000000001" customHeight="1" x14ac:dyDescent="0.2">
      <c r="I81" s="31"/>
    </row>
    <row r="82" spans="9:9" ht="17.100000000000001" customHeight="1" x14ac:dyDescent="0.2">
      <c r="I82" s="31"/>
    </row>
    <row r="83" spans="9:9" ht="17.100000000000001" customHeight="1" x14ac:dyDescent="0.2">
      <c r="I83" s="31"/>
    </row>
    <row r="84" spans="9:9" ht="17.100000000000001" customHeight="1" x14ac:dyDescent="0.2">
      <c r="I84" s="31"/>
    </row>
    <row r="85" spans="9:9" ht="17.100000000000001" customHeight="1" x14ac:dyDescent="0.2">
      <c r="I85" s="31"/>
    </row>
    <row r="86" spans="9:9" ht="17.100000000000001" customHeight="1" x14ac:dyDescent="0.2">
      <c r="I86" s="31"/>
    </row>
    <row r="87" spans="9:9" ht="17.100000000000001" customHeight="1" x14ac:dyDescent="0.2">
      <c r="I87" s="31"/>
    </row>
    <row r="88" spans="9:9" ht="17.100000000000001" customHeight="1" x14ac:dyDescent="0.2">
      <c r="I88" s="31"/>
    </row>
    <row r="89" spans="9:9" ht="17.100000000000001" customHeight="1" x14ac:dyDescent="0.2">
      <c r="I89" s="31"/>
    </row>
    <row r="90" spans="9:9" ht="17.100000000000001" customHeight="1" x14ac:dyDescent="0.2">
      <c r="I90" s="31"/>
    </row>
    <row r="91" spans="9:9" ht="17.100000000000001" customHeight="1" x14ac:dyDescent="0.2">
      <c r="I91" s="31"/>
    </row>
    <row r="92" spans="9:9" ht="17.100000000000001" customHeight="1" x14ac:dyDescent="0.2">
      <c r="I92" s="31"/>
    </row>
    <row r="93" spans="9:9" ht="17.100000000000001" customHeight="1" x14ac:dyDescent="0.2">
      <c r="I93" s="31"/>
    </row>
    <row r="94" spans="9:9" ht="17.100000000000001" customHeight="1" x14ac:dyDescent="0.2">
      <c r="I94" s="31"/>
    </row>
  </sheetData>
  <sheetProtection sheet="1" objects="1" scenarios="1"/>
  <mergeCells count="57">
    <mergeCell ref="J44:L44"/>
    <mergeCell ref="J32:L32"/>
    <mergeCell ref="J43:L43"/>
    <mergeCell ref="D23:E23"/>
    <mergeCell ref="D14:E14"/>
    <mergeCell ref="D15:E15"/>
    <mergeCell ref="D16:E16"/>
    <mergeCell ref="H22:J22"/>
    <mergeCell ref="D18:E18"/>
    <mergeCell ref="D19:E19"/>
    <mergeCell ref="H11:J11"/>
    <mergeCell ref="K11:L11"/>
    <mergeCell ref="A1:E1"/>
    <mergeCell ref="H3:I3"/>
    <mergeCell ref="H4:I4"/>
    <mergeCell ref="H5:I5"/>
    <mergeCell ref="H6:K6"/>
    <mergeCell ref="D13:E13"/>
    <mergeCell ref="D20:E20"/>
    <mergeCell ref="H18:J18"/>
    <mergeCell ref="H20:J20"/>
    <mergeCell ref="E7:K7"/>
    <mergeCell ref="D17:E17"/>
    <mergeCell ref="H12:J12"/>
    <mergeCell ref="H13:J13"/>
    <mergeCell ref="H14:J14"/>
    <mergeCell ref="H15:J15"/>
    <mergeCell ref="H16:J16"/>
    <mergeCell ref="H17:J17"/>
    <mergeCell ref="D11:E11"/>
    <mergeCell ref="D12:E12"/>
    <mergeCell ref="J41:K41"/>
    <mergeCell ref="J37:K37"/>
    <mergeCell ref="J38:K38"/>
    <mergeCell ref="J39:K39"/>
    <mergeCell ref="J40:K40"/>
    <mergeCell ref="J33:K33"/>
    <mergeCell ref="J34:K34"/>
    <mergeCell ref="J35:K35"/>
    <mergeCell ref="J36:K36"/>
    <mergeCell ref="D21:E21"/>
    <mergeCell ref="A28:C28"/>
    <mergeCell ref="D28:E28"/>
    <mergeCell ref="A29:C29"/>
    <mergeCell ref="D29:E29"/>
    <mergeCell ref="A26:C26"/>
    <mergeCell ref="D26:E26"/>
    <mergeCell ref="A27:C27"/>
    <mergeCell ref="D27:E27"/>
    <mergeCell ref="D22:E22"/>
    <mergeCell ref="G30:L30"/>
    <mergeCell ref="G26:L26"/>
    <mergeCell ref="G27:L27"/>
    <mergeCell ref="G28:L28"/>
    <mergeCell ref="G29:L29"/>
    <mergeCell ref="A30:C30"/>
    <mergeCell ref="D30:E30"/>
  </mergeCells>
  <phoneticPr fontId="0" type="noConversion"/>
  <pageMargins left="0.47244094488188981" right="0.39370078740157483" top="0.78740157480314965" bottom="0.59055118110236227" header="0.51181102362204722" footer="0.27559055118110237"/>
  <pageSetup paperSize="9" scale="96" orientation="portrait" r:id="rId1"/>
  <headerFooter alignWithMargins="0">
    <oddHeader>&amp;L&amp;"Arial,Fett"&amp;8UFAB | cooperative d'abitazione svizzera | LOGEMENT SUISSE | cch&amp;R&amp;"Arial,Fett"Acquisto e rinnovo</oddHeader>
    <oddFooter>&amp;L&amp;8 01/2025&amp;R&amp;8&amp;A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CF2F-95BC-403F-AD71-3F6C250DA21E}">
  <sheetPr codeName="Tabelle21">
    <pageSetUpPr fitToPage="1"/>
  </sheetPr>
  <dimension ref="A1:L51"/>
  <sheetViews>
    <sheetView zoomScaleNormal="100" zoomScaleSheetLayoutView="100" workbookViewId="0">
      <selection activeCell="A4" sqref="A4"/>
    </sheetView>
  </sheetViews>
  <sheetFormatPr baseColWidth="10" defaultRowHeight="17.100000000000001" customHeight="1" x14ac:dyDescent="0.2"/>
  <cols>
    <col min="1" max="1" width="5.5703125" style="2" customWidth="1"/>
    <col min="2" max="2" width="10" style="2" customWidth="1"/>
    <col min="3" max="3" width="8" style="2" customWidth="1"/>
    <col min="4" max="4" width="14.5703125" style="2" customWidth="1"/>
    <col min="5" max="5" width="9.140625" style="2" customWidth="1"/>
    <col min="6" max="6" width="8.5703125" style="2" customWidth="1"/>
    <col min="7" max="7" width="13.42578125" style="2" customWidth="1"/>
    <col min="8" max="8" width="9.7109375" style="2" customWidth="1"/>
    <col min="9" max="9" width="4.140625" style="2" customWidth="1"/>
    <col min="10" max="10" width="8.85546875" style="2" customWidth="1"/>
    <col min="11" max="11" width="9.85546875" style="2" customWidth="1"/>
    <col min="12" max="12" width="13.5703125" style="2" customWidth="1"/>
    <col min="13" max="16384" width="11.42578125" style="2"/>
  </cols>
  <sheetData>
    <row r="1" spans="1:12" ht="18.95" customHeight="1" x14ac:dyDescent="0.2">
      <c r="A1" s="76" t="s">
        <v>103</v>
      </c>
      <c r="B1" s="76"/>
      <c r="C1" s="19"/>
      <c r="D1" s="7"/>
      <c r="E1" s="7"/>
      <c r="F1" s="7"/>
      <c r="G1" s="7"/>
      <c r="H1" s="7"/>
      <c r="I1" s="7"/>
      <c r="J1" s="7"/>
      <c r="L1" s="7"/>
    </row>
    <row r="2" spans="1:12" ht="8.1" customHeight="1" x14ac:dyDescent="0.2">
      <c r="A2" s="76"/>
      <c r="B2" s="76"/>
      <c r="C2" s="19"/>
      <c r="D2" s="7"/>
      <c r="E2" s="10"/>
      <c r="F2" s="10"/>
      <c r="G2" s="10"/>
      <c r="H2" s="7"/>
      <c r="I2" s="7"/>
      <c r="J2" s="7"/>
      <c r="L2" s="7"/>
    </row>
    <row r="3" spans="1:12" ht="24.95" customHeight="1" x14ac:dyDescent="0.2">
      <c r="A3" s="157"/>
      <c r="B3" s="158"/>
      <c r="C3" s="120" t="s">
        <v>104</v>
      </c>
      <c r="D3" s="374" t="s">
        <v>105</v>
      </c>
      <c r="E3" s="445"/>
      <c r="F3" s="375"/>
      <c r="G3" s="121" t="s">
        <v>228</v>
      </c>
      <c r="H3" s="374" t="s">
        <v>106</v>
      </c>
      <c r="I3" s="375"/>
      <c r="J3" s="445" t="s">
        <v>229</v>
      </c>
      <c r="K3" s="375"/>
      <c r="L3" s="73"/>
    </row>
    <row r="4" spans="1:12" ht="15.95" customHeight="1" x14ac:dyDescent="0.2">
      <c r="A4" s="238"/>
      <c r="B4" s="13" t="s">
        <v>214</v>
      </c>
      <c r="C4" s="164"/>
      <c r="D4" s="353"/>
      <c r="E4" s="331"/>
      <c r="F4" s="405"/>
      <c r="G4" s="205"/>
      <c r="H4" s="436" t="str">
        <f t="shared" ref="H4:H11" si="0">IF($G$12&gt;0,G4/$G$12*100,"")</f>
        <v/>
      </c>
      <c r="I4" s="437"/>
      <c r="J4" s="376"/>
      <c r="K4" s="422"/>
      <c r="L4" s="71"/>
    </row>
    <row r="5" spans="1:12" ht="15.95" customHeight="1" x14ac:dyDescent="0.2">
      <c r="A5" s="160"/>
      <c r="B5" s="8" t="s">
        <v>214</v>
      </c>
      <c r="C5" s="162"/>
      <c r="D5" s="402"/>
      <c r="E5" s="403"/>
      <c r="F5" s="404"/>
      <c r="G5" s="194"/>
      <c r="H5" s="434" t="str">
        <f t="shared" si="0"/>
        <v/>
      </c>
      <c r="I5" s="435"/>
      <c r="J5" s="366"/>
      <c r="K5" s="455"/>
      <c r="L5" s="31"/>
    </row>
    <row r="6" spans="1:12" ht="15.95" customHeight="1" x14ac:dyDescent="0.2">
      <c r="A6" s="239"/>
      <c r="B6" s="13" t="s">
        <v>214</v>
      </c>
      <c r="C6" s="164"/>
      <c r="D6" s="353"/>
      <c r="E6" s="331"/>
      <c r="F6" s="405"/>
      <c r="G6" s="240"/>
      <c r="H6" s="436" t="str">
        <f t="shared" si="0"/>
        <v/>
      </c>
      <c r="I6" s="437"/>
      <c r="J6" s="376"/>
      <c r="K6" s="422"/>
      <c r="L6" s="31"/>
    </row>
    <row r="7" spans="1:12" ht="15.95" customHeight="1" x14ac:dyDescent="0.2">
      <c r="A7" s="160"/>
      <c r="B7" s="8" t="s">
        <v>214</v>
      </c>
      <c r="C7" s="162"/>
      <c r="D7" s="402"/>
      <c r="E7" s="403"/>
      <c r="F7" s="404"/>
      <c r="G7" s="194"/>
      <c r="H7" s="434" t="str">
        <f t="shared" si="0"/>
        <v/>
      </c>
      <c r="I7" s="435"/>
      <c r="J7" s="366"/>
      <c r="K7" s="455"/>
      <c r="L7" s="31"/>
    </row>
    <row r="8" spans="1:12" ht="15.95" customHeight="1" x14ac:dyDescent="0.2">
      <c r="A8" s="238"/>
      <c r="B8" s="13" t="s">
        <v>214</v>
      </c>
      <c r="C8" s="164"/>
      <c r="D8" s="353"/>
      <c r="E8" s="331"/>
      <c r="F8" s="405"/>
      <c r="G8" s="240"/>
      <c r="H8" s="436" t="str">
        <f t="shared" si="0"/>
        <v/>
      </c>
      <c r="I8" s="437"/>
      <c r="J8" s="376"/>
      <c r="K8" s="422"/>
      <c r="L8" s="31"/>
    </row>
    <row r="9" spans="1:12" ht="15.95" customHeight="1" x14ac:dyDescent="0.2">
      <c r="A9" s="136"/>
      <c r="B9" s="8" t="s">
        <v>214</v>
      </c>
      <c r="C9" s="162"/>
      <c r="D9" s="402"/>
      <c r="E9" s="403"/>
      <c r="F9" s="404"/>
      <c r="G9" s="194"/>
      <c r="H9" s="434" t="str">
        <f t="shared" si="0"/>
        <v/>
      </c>
      <c r="I9" s="435"/>
      <c r="J9" s="366"/>
      <c r="K9" s="455"/>
      <c r="L9" s="31"/>
    </row>
    <row r="10" spans="1:12" ht="15.95" customHeight="1" x14ac:dyDescent="0.2">
      <c r="A10" s="238"/>
      <c r="B10" s="13" t="s">
        <v>214</v>
      </c>
      <c r="C10" s="164"/>
      <c r="D10" s="353"/>
      <c r="E10" s="331"/>
      <c r="F10" s="405"/>
      <c r="G10" s="240"/>
      <c r="H10" s="436" t="str">
        <f t="shared" si="0"/>
        <v/>
      </c>
      <c r="I10" s="437"/>
      <c r="J10" s="376"/>
      <c r="K10" s="422"/>
      <c r="L10" s="31"/>
    </row>
    <row r="11" spans="1:12" ht="15.95" customHeight="1" thickBot="1" x14ac:dyDescent="0.25">
      <c r="A11" s="450" t="s">
        <v>213</v>
      </c>
      <c r="B11" s="451"/>
      <c r="C11" s="163"/>
      <c r="D11" s="406"/>
      <c r="E11" s="406"/>
      <c r="F11" s="406"/>
      <c r="G11" s="195">
        <f>'Pagina 5'!D18</f>
        <v>0</v>
      </c>
      <c r="H11" s="465" t="str">
        <f t="shared" si="0"/>
        <v/>
      </c>
      <c r="I11" s="466"/>
      <c r="J11" s="154"/>
      <c r="K11" s="155"/>
      <c r="L11" s="31"/>
    </row>
    <row r="12" spans="1:12" ht="15.95" customHeight="1" thickBot="1" x14ac:dyDescent="0.25">
      <c r="A12" s="28"/>
      <c r="B12" s="38"/>
      <c r="C12" s="156"/>
      <c r="D12" s="447" t="s">
        <v>227</v>
      </c>
      <c r="E12" s="448"/>
      <c r="F12" s="448"/>
      <c r="G12" s="228">
        <f>SUM(G4:G11)</f>
        <v>0</v>
      </c>
      <c r="H12" s="119"/>
      <c r="I12" s="253"/>
      <c r="J12" s="425"/>
      <c r="K12" s="426"/>
      <c r="L12" s="70"/>
    </row>
    <row r="13" spans="1:12" ht="15.95" customHeight="1" x14ac:dyDescent="0.2">
      <c r="A13" s="161"/>
      <c r="B13" s="241" t="s">
        <v>214</v>
      </c>
      <c r="C13" s="164"/>
      <c r="D13" s="242" t="s">
        <v>146</v>
      </c>
      <c r="E13" s="12"/>
      <c r="F13" s="13"/>
      <c r="G13" s="196"/>
      <c r="H13" s="254"/>
      <c r="I13" s="255"/>
      <c r="J13" s="427"/>
      <c r="K13" s="428"/>
      <c r="L13" s="70"/>
    </row>
    <row r="14" spans="1:12" ht="17.100000000000001" customHeight="1" x14ac:dyDescent="0.2">
      <c r="A14" s="446" t="s">
        <v>160</v>
      </c>
      <c r="B14" s="446"/>
      <c r="C14" s="446"/>
      <c r="D14" s="122" t="s">
        <v>205</v>
      </c>
      <c r="E14" s="80"/>
      <c r="F14" s="80"/>
      <c r="G14" s="80"/>
      <c r="H14" s="80"/>
      <c r="I14" s="80"/>
      <c r="J14" s="80"/>
      <c r="K14" s="80"/>
      <c r="L14" s="31"/>
    </row>
    <row r="15" spans="1:12" ht="15" customHeight="1" x14ac:dyDescent="0.2">
      <c r="A15" s="80"/>
      <c r="B15" s="80"/>
      <c r="C15" s="80"/>
      <c r="D15" s="18" t="s">
        <v>206</v>
      </c>
      <c r="E15" s="80"/>
      <c r="F15" s="80"/>
      <c r="G15" s="80"/>
      <c r="H15" s="80"/>
      <c r="I15" s="80"/>
      <c r="J15" s="80"/>
      <c r="K15" s="80"/>
      <c r="L15" s="31"/>
    </row>
    <row r="16" spans="1:12" ht="6.95" customHeight="1" x14ac:dyDescent="0.2">
      <c r="A16" s="7"/>
      <c r="B16" s="7"/>
      <c r="C16" s="7"/>
      <c r="D16" s="7"/>
      <c r="E16" s="7"/>
      <c r="F16" s="69"/>
      <c r="G16" s="69"/>
      <c r="H16" s="69"/>
      <c r="I16" s="69"/>
      <c r="J16" s="69"/>
      <c r="K16" s="69"/>
      <c r="L16" s="72"/>
    </row>
    <row r="17" spans="1:11" ht="24.95" customHeight="1" x14ac:dyDescent="0.2">
      <c r="A17" s="449" t="s">
        <v>204</v>
      </c>
      <c r="B17" s="449"/>
      <c r="C17" s="449"/>
      <c r="D17" s="449"/>
      <c r="E17" s="449"/>
      <c r="F17" s="449"/>
      <c r="G17" s="449"/>
      <c r="H17" s="42"/>
      <c r="I17" s="42"/>
      <c r="J17" s="31"/>
    </row>
    <row r="18" spans="1:11" ht="5.0999999999999996" customHeight="1" x14ac:dyDescent="0.2">
      <c r="A18" s="15"/>
      <c r="B18" s="15"/>
      <c r="C18" s="1"/>
      <c r="J18" s="31"/>
    </row>
    <row r="19" spans="1:11" ht="15.95" customHeight="1" x14ac:dyDescent="0.2">
      <c r="A19" s="413" t="s">
        <v>107</v>
      </c>
      <c r="B19" s="414"/>
      <c r="C19" s="414"/>
      <c r="D19" s="415"/>
      <c r="E19" s="407" t="s">
        <v>271</v>
      </c>
      <c r="F19" s="407" t="s">
        <v>108</v>
      </c>
      <c r="G19" s="407" t="s">
        <v>265</v>
      </c>
      <c r="H19" s="407" t="s">
        <v>266</v>
      </c>
      <c r="I19" s="467" t="s">
        <v>264</v>
      </c>
      <c r="J19" s="468"/>
      <c r="K19" s="429" t="s">
        <v>267</v>
      </c>
    </row>
    <row r="20" spans="1:11" ht="15.95" customHeight="1" x14ac:dyDescent="0.2">
      <c r="A20" s="416"/>
      <c r="B20" s="417"/>
      <c r="C20" s="417"/>
      <c r="D20" s="418"/>
      <c r="E20" s="408"/>
      <c r="F20" s="408"/>
      <c r="G20" s="408"/>
      <c r="H20" s="408"/>
      <c r="I20" s="469"/>
      <c r="J20" s="470"/>
      <c r="K20" s="430"/>
    </row>
    <row r="21" spans="1:11" ht="15.95" customHeight="1" x14ac:dyDescent="0.2">
      <c r="A21" s="416"/>
      <c r="B21" s="417"/>
      <c r="C21" s="417"/>
      <c r="D21" s="418"/>
      <c r="E21" s="408"/>
      <c r="F21" s="408"/>
      <c r="G21" s="408"/>
      <c r="H21" s="408"/>
      <c r="I21" s="469"/>
      <c r="J21" s="470"/>
      <c r="K21" s="430"/>
    </row>
    <row r="22" spans="1:11" ht="15.95" customHeight="1" x14ac:dyDescent="0.2">
      <c r="A22" s="419"/>
      <c r="B22" s="420"/>
      <c r="C22" s="420"/>
      <c r="D22" s="421"/>
      <c r="E22" s="409"/>
      <c r="F22" s="409"/>
      <c r="G22" s="409"/>
      <c r="H22" s="409"/>
      <c r="I22" s="471"/>
      <c r="J22" s="472"/>
      <c r="K22" s="431"/>
    </row>
    <row r="23" spans="1:11" ht="17.100000000000001" customHeight="1" x14ac:dyDescent="0.2">
      <c r="A23" s="243"/>
      <c r="B23" s="68" t="s">
        <v>215</v>
      </c>
      <c r="C23" s="68"/>
      <c r="D23" s="131"/>
      <c r="E23" s="168"/>
      <c r="F23" s="169"/>
      <c r="G23" s="197"/>
      <c r="H23" s="198"/>
      <c r="I23" s="463"/>
      <c r="J23" s="464"/>
      <c r="K23" s="199"/>
    </row>
    <row r="24" spans="1:11" ht="17.100000000000001" customHeight="1" x14ac:dyDescent="0.2">
      <c r="A24" s="243"/>
      <c r="B24" s="244" t="s">
        <v>215</v>
      </c>
      <c r="C24" s="244"/>
      <c r="D24" s="245"/>
      <c r="E24" s="246"/>
      <c r="F24" s="247"/>
      <c r="G24" s="248"/>
      <c r="H24" s="249"/>
      <c r="I24" s="432"/>
      <c r="J24" s="433"/>
      <c r="K24" s="250"/>
    </row>
    <row r="25" spans="1:11" ht="17.100000000000001" customHeight="1" x14ac:dyDescent="0.2">
      <c r="A25" s="166"/>
      <c r="B25" s="53" t="s">
        <v>215</v>
      </c>
      <c r="C25" s="53"/>
      <c r="D25" s="128"/>
      <c r="E25" s="170"/>
      <c r="F25" s="171"/>
      <c r="G25" s="200"/>
      <c r="H25" s="201"/>
      <c r="I25" s="423"/>
      <c r="J25" s="424"/>
      <c r="K25" s="202"/>
    </row>
    <row r="26" spans="1:11" ht="17.100000000000001" customHeight="1" x14ac:dyDescent="0.2">
      <c r="A26" s="243"/>
      <c r="B26" s="244" t="s">
        <v>215</v>
      </c>
      <c r="C26" s="244"/>
      <c r="D26" s="245"/>
      <c r="E26" s="246"/>
      <c r="F26" s="247"/>
      <c r="G26" s="248"/>
      <c r="H26" s="249"/>
      <c r="I26" s="432"/>
      <c r="J26" s="433"/>
      <c r="K26" s="250"/>
    </row>
    <row r="27" spans="1:11" ht="17.100000000000001" customHeight="1" x14ac:dyDescent="0.2">
      <c r="A27" s="166"/>
      <c r="B27" s="53" t="s">
        <v>215</v>
      </c>
      <c r="C27" s="53"/>
      <c r="D27" s="128"/>
      <c r="E27" s="170"/>
      <c r="F27" s="171"/>
      <c r="G27" s="200"/>
      <c r="H27" s="201"/>
      <c r="I27" s="423"/>
      <c r="J27" s="424"/>
      <c r="K27" s="202"/>
    </row>
    <row r="28" spans="1:11" ht="17.100000000000001" customHeight="1" x14ac:dyDescent="0.2">
      <c r="A28" s="243"/>
      <c r="B28" s="244" t="s">
        <v>215</v>
      </c>
      <c r="C28" s="244"/>
      <c r="D28" s="245"/>
      <c r="E28" s="246"/>
      <c r="F28" s="247"/>
      <c r="G28" s="248"/>
      <c r="H28" s="249"/>
      <c r="I28" s="432"/>
      <c r="J28" s="433"/>
      <c r="K28" s="250"/>
    </row>
    <row r="29" spans="1:11" ht="20.100000000000001" customHeight="1" thickBot="1" x14ac:dyDescent="0.25">
      <c r="A29" s="167"/>
      <c r="B29" s="132" t="s">
        <v>215</v>
      </c>
      <c r="C29" s="132"/>
      <c r="D29" s="133"/>
      <c r="E29" s="170"/>
      <c r="F29" s="171"/>
      <c r="G29" s="200"/>
      <c r="H29" s="201"/>
      <c r="I29" s="423"/>
      <c r="J29" s="424"/>
      <c r="K29" s="202"/>
    </row>
    <row r="30" spans="1:11" ht="17.100000000000001" customHeight="1" thickBot="1" x14ac:dyDescent="0.25">
      <c r="A30" s="410" t="s">
        <v>109</v>
      </c>
      <c r="B30" s="411"/>
      <c r="C30" s="411"/>
      <c r="D30" s="411"/>
      <c r="E30" s="412"/>
      <c r="F30" s="159">
        <f>SUM(F23:F29)</f>
        <v>0</v>
      </c>
      <c r="G30" s="460"/>
      <c r="H30" s="461"/>
      <c r="I30" s="461"/>
      <c r="J30" s="461"/>
      <c r="K30" s="462"/>
    </row>
    <row r="31" spans="1:11" ht="17.100000000000001" customHeight="1" thickBot="1" x14ac:dyDescent="0.25">
      <c r="A31" s="399" t="s">
        <v>272</v>
      </c>
      <c r="B31" s="400"/>
      <c r="C31" s="400"/>
      <c r="D31" s="400"/>
      <c r="E31" s="400"/>
      <c r="F31" s="401"/>
      <c r="G31" s="203">
        <f>(G23*F23+G24*F24+G25*F25+G26*F26+G27*F27+G28*F28+G29*F29)*12</f>
        <v>0</v>
      </c>
      <c r="H31" s="251" t="s">
        <v>110</v>
      </c>
      <c r="I31" s="443">
        <f>(I23*F23+I24*F24+I25*F25+I26*F26+I27*F27+I28*F28+I29*F29)*12</f>
        <v>0</v>
      </c>
      <c r="J31" s="444"/>
      <c r="K31" s="252" t="s">
        <v>111</v>
      </c>
    </row>
    <row r="32" spans="1:11" ht="17.100000000000001" customHeight="1" x14ac:dyDescent="0.2">
      <c r="A32" s="165"/>
      <c r="B32" s="68" t="s">
        <v>216</v>
      </c>
      <c r="C32" s="68"/>
      <c r="D32" s="131"/>
      <c r="E32" s="256"/>
      <c r="F32" s="256"/>
      <c r="G32" s="201"/>
      <c r="H32" s="201"/>
      <c r="I32" s="423"/>
      <c r="J32" s="424"/>
      <c r="K32" s="202"/>
    </row>
    <row r="33" spans="1:11" ht="17.100000000000001" customHeight="1" x14ac:dyDescent="0.2">
      <c r="A33" s="243"/>
      <c r="B33" s="244" t="s">
        <v>217</v>
      </c>
      <c r="C33" s="244"/>
      <c r="D33" s="245"/>
      <c r="E33" s="257"/>
      <c r="F33" s="257"/>
      <c r="G33" s="249"/>
      <c r="H33" s="249"/>
      <c r="I33" s="432"/>
      <c r="J33" s="433"/>
      <c r="K33" s="250"/>
    </row>
    <row r="34" spans="1:11" ht="17.100000000000001" customHeight="1" x14ac:dyDescent="0.2">
      <c r="A34" s="243"/>
      <c r="B34" s="244" t="s">
        <v>218</v>
      </c>
      <c r="C34" s="244"/>
      <c r="D34" s="245"/>
      <c r="E34" s="164"/>
      <c r="F34" s="257"/>
      <c r="G34" s="249"/>
      <c r="H34" s="249"/>
      <c r="I34" s="432"/>
      <c r="J34" s="433"/>
      <c r="K34" s="250"/>
    </row>
    <row r="35" spans="1:11" ht="20.100000000000001" customHeight="1" thickBot="1" x14ac:dyDescent="0.25">
      <c r="A35" s="167"/>
      <c r="B35" s="132" t="s">
        <v>218</v>
      </c>
      <c r="C35" s="132"/>
      <c r="D35" s="133"/>
      <c r="E35" s="162"/>
      <c r="F35" s="258"/>
      <c r="G35" s="201"/>
      <c r="H35" s="201"/>
      <c r="I35" s="423"/>
      <c r="J35" s="424"/>
      <c r="K35" s="202"/>
    </row>
    <row r="36" spans="1:11" ht="17.100000000000001" customHeight="1" thickBot="1" x14ac:dyDescent="0.25">
      <c r="A36" s="410" t="s">
        <v>261</v>
      </c>
      <c r="B36" s="411"/>
      <c r="C36" s="411"/>
      <c r="D36" s="411"/>
      <c r="E36" s="411"/>
      <c r="F36" s="412"/>
      <c r="G36" s="204">
        <f>((A32*G32)+(A33*G33)+(A34*G34)+(A35*G35))*12+G31</f>
        <v>0</v>
      </c>
      <c r="H36" s="251" t="s">
        <v>110</v>
      </c>
      <c r="I36" s="438">
        <f>((A32*I32)+(A33*I33)+(A34*I34)+(A35*I35))*12+I31</f>
        <v>0</v>
      </c>
      <c r="J36" s="439">
        <f>((I32*J32)+(I33*J33)+(I34*J34))+(I35*J35)*12+J31</f>
        <v>0</v>
      </c>
      <c r="K36" s="252" t="s">
        <v>111</v>
      </c>
    </row>
    <row r="37" spans="1:11" ht="17.100000000000001" customHeight="1" thickBot="1" x14ac:dyDescent="0.25">
      <c r="A37" s="458" t="s">
        <v>112</v>
      </c>
      <c r="B37" s="459"/>
      <c r="C37" s="459"/>
      <c r="D37" s="459"/>
      <c r="E37" s="459"/>
      <c r="F37" s="459"/>
      <c r="G37" s="260" t="str">
        <f>IF('Pagina 4'!L13&gt;0,G36/'Pagina 4'!L13," ")</f>
        <v xml:space="preserve"> </v>
      </c>
      <c r="H37" s="251" t="s">
        <v>110</v>
      </c>
      <c r="I37" s="440" t="str">
        <f>IF(('Pagina 4'!L40+'Pagina 4'!L41)&gt;0,I36/('Pagina 4'!L40+'Pagina 4'!L41)," ")</f>
        <v xml:space="preserve"> </v>
      </c>
      <c r="J37" s="441"/>
      <c r="K37" s="252" t="s">
        <v>111</v>
      </c>
    </row>
    <row r="38" spans="1:11" ht="17.100000000000001" customHeight="1" thickBot="1" x14ac:dyDescent="0.25">
      <c r="A38" s="17"/>
      <c r="B38" s="17"/>
      <c r="C38" s="17"/>
      <c r="D38" s="17"/>
      <c r="E38" s="17"/>
      <c r="F38" s="7"/>
      <c r="G38" s="51"/>
      <c r="H38" s="7"/>
      <c r="I38" s="442"/>
      <c r="J38" s="442"/>
      <c r="K38" s="12"/>
    </row>
    <row r="39" spans="1:11" ht="17.100000000000001" customHeight="1" thickBot="1" x14ac:dyDescent="0.25">
      <c r="A39" s="452" t="s">
        <v>113</v>
      </c>
      <c r="B39" s="453"/>
      <c r="C39" s="453"/>
      <c r="D39" s="453"/>
      <c r="E39" s="453"/>
      <c r="F39" s="454"/>
      <c r="G39" s="259" t="str">
        <f>IF(('Pagina 4'!L13)&gt;0,'Pagina 5'!J43/('Pagina 4'!L13)," ")</f>
        <v xml:space="preserve"> </v>
      </c>
      <c r="H39" s="251" t="s">
        <v>110</v>
      </c>
      <c r="I39" s="456" t="str">
        <f>IF(('Pagina 4'!L40+'Pagina 4'!L41)&gt;0,'Pagina 5'!J43/('Pagina 4'!L40+'Pagina 4'!L41)," ")</f>
        <v xml:space="preserve"> </v>
      </c>
      <c r="J39" s="457"/>
      <c r="K39" s="252" t="s">
        <v>111</v>
      </c>
    </row>
    <row r="40" spans="1:11" ht="17.100000000000001" customHeight="1" x14ac:dyDescent="0.2">
      <c r="A40" s="26" t="s">
        <v>114</v>
      </c>
      <c r="B40" s="26"/>
      <c r="C40" s="7"/>
      <c r="D40" s="7"/>
      <c r="E40" s="7"/>
      <c r="F40" s="7"/>
      <c r="G40" s="7"/>
      <c r="H40" s="7"/>
      <c r="J40" s="31"/>
    </row>
    <row r="41" spans="1:11" ht="17.100000000000001" customHeight="1" x14ac:dyDescent="0.2">
      <c r="A41" s="26" t="s">
        <v>262</v>
      </c>
      <c r="H41" s="31"/>
      <c r="I41" s="31"/>
      <c r="J41" s="31"/>
    </row>
    <row r="42" spans="1:11" ht="17.100000000000001" customHeight="1" x14ac:dyDescent="0.2">
      <c r="H42" s="31"/>
      <c r="I42" s="31"/>
      <c r="J42" s="31"/>
    </row>
    <row r="43" spans="1:11" ht="17.100000000000001" customHeight="1" x14ac:dyDescent="0.2">
      <c r="H43" s="31"/>
      <c r="I43" s="31"/>
      <c r="J43" s="31"/>
    </row>
    <row r="44" spans="1:11" ht="17.100000000000001" customHeight="1" x14ac:dyDescent="0.2">
      <c r="H44" s="31"/>
      <c r="I44" s="31"/>
      <c r="J44" s="31"/>
    </row>
    <row r="45" spans="1:11" ht="17.100000000000001" customHeight="1" x14ac:dyDescent="0.2">
      <c r="H45" s="31"/>
      <c r="I45" s="31"/>
      <c r="J45" s="31"/>
    </row>
    <row r="46" spans="1:11" ht="17.100000000000001" customHeight="1" x14ac:dyDescent="0.2">
      <c r="H46" s="31"/>
      <c r="I46" s="31"/>
      <c r="J46" s="31"/>
    </row>
    <row r="47" spans="1:11" ht="17.100000000000001" customHeight="1" x14ac:dyDescent="0.2">
      <c r="H47" s="31"/>
      <c r="I47" s="31"/>
      <c r="J47" s="31"/>
    </row>
    <row r="48" spans="1:11" ht="17.100000000000001" customHeight="1" x14ac:dyDescent="0.2">
      <c r="H48" s="31"/>
      <c r="I48" s="31"/>
      <c r="J48" s="31"/>
    </row>
    <row r="49" spans="8:10" ht="17.100000000000001" customHeight="1" x14ac:dyDescent="0.2">
      <c r="H49" s="31"/>
      <c r="I49" s="31"/>
      <c r="J49" s="31"/>
    </row>
    <row r="50" spans="8:10" ht="17.100000000000001" customHeight="1" x14ac:dyDescent="0.2">
      <c r="H50" s="31"/>
      <c r="I50" s="31"/>
      <c r="J50" s="31"/>
    </row>
    <row r="51" spans="8:10" ht="17.100000000000001" customHeight="1" x14ac:dyDescent="0.2">
      <c r="H51" s="31"/>
      <c r="I51" s="31"/>
      <c r="J51" s="31"/>
    </row>
  </sheetData>
  <sheetProtection sheet="1" objects="1" scenarios="1"/>
  <mergeCells count="61">
    <mergeCell ref="I28:J28"/>
    <mergeCell ref="H4:I4"/>
    <mergeCell ref="H5:I5"/>
    <mergeCell ref="H6:I6"/>
    <mergeCell ref="H7:I7"/>
    <mergeCell ref="H8:I8"/>
    <mergeCell ref="I23:J23"/>
    <mergeCell ref="H11:I11"/>
    <mergeCell ref="I24:J24"/>
    <mergeCell ref="I19:J22"/>
    <mergeCell ref="G19:G22"/>
    <mergeCell ref="H19:H22"/>
    <mergeCell ref="A37:F37"/>
    <mergeCell ref="I35:J35"/>
    <mergeCell ref="G30:K30"/>
    <mergeCell ref="I32:J32"/>
    <mergeCell ref="I33:J33"/>
    <mergeCell ref="A36:F36"/>
    <mergeCell ref="I29:J29"/>
    <mergeCell ref="I34:J34"/>
    <mergeCell ref="A39:F39"/>
    <mergeCell ref="H3:I3"/>
    <mergeCell ref="J3:K3"/>
    <mergeCell ref="J4:K4"/>
    <mergeCell ref="J5:K5"/>
    <mergeCell ref="J6:K6"/>
    <mergeCell ref="J7:K7"/>
    <mergeCell ref="J8:K8"/>
    <mergeCell ref="J9:K9"/>
    <mergeCell ref="I39:J39"/>
    <mergeCell ref="I36:J36"/>
    <mergeCell ref="I37:J37"/>
    <mergeCell ref="I38:J38"/>
    <mergeCell ref="I31:J31"/>
    <mergeCell ref="D3:F3"/>
    <mergeCell ref="A14:C14"/>
    <mergeCell ref="D12:F12"/>
    <mergeCell ref="A17:G17"/>
    <mergeCell ref="A11:B11"/>
    <mergeCell ref="D4:F4"/>
    <mergeCell ref="D5:F5"/>
    <mergeCell ref="D6:F6"/>
    <mergeCell ref="D7:F7"/>
    <mergeCell ref="D8:F8"/>
    <mergeCell ref="H9:I9"/>
    <mergeCell ref="H10:I10"/>
    <mergeCell ref="J10:K10"/>
    <mergeCell ref="I27:J27"/>
    <mergeCell ref="J12:K12"/>
    <mergeCell ref="J13:K13"/>
    <mergeCell ref="K19:K22"/>
    <mergeCell ref="I26:J26"/>
    <mergeCell ref="I25:J25"/>
    <mergeCell ref="A31:F31"/>
    <mergeCell ref="D9:F9"/>
    <mergeCell ref="D10:F10"/>
    <mergeCell ref="D11:F11"/>
    <mergeCell ref="E19:E22"/>
    <mergeCell ref="F19:F22"/>
    <mergeCell ref="A30:E30"/>
    <mergeCell ref="A19:D22"/>
  </mergeCells>
  <phoneticPr fontId="0" type="noConversion"/>
  <pageMargins left="0.47244094488188981" right="0.39370078740157483" top="0.78740157480314965" bottom="0.59055118110236227" header="0.51181102362204722" footer="0.27559055118110237"/>
  <pageSetup paperSize="9" scale="94" orientation="portrait" r:id="rId1"/>
  <headerFooter alignWithMargins="0">
    <oddHeader>&amp;L&amp;"Arial,Fett"&amp;8UFAB | cooperative d'abitazione svizzera | LOGEMENT SUISSE | cch&amp;R&amp;"Arial,Fett"Acquisto e rinnovo</oddHeader>
    <oddFooter>&amp;L&amp;8 01/2025&amp;R&amp;8&amp;A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BC30C-F945-4A9A-8C00-74F653CEC0F3}">
  <sheetPr codeName="Tabelle28">
    <pageSetUpPr fitToPage="1"/>
  </sheetPr>
  <dimension ref="A1:H58"/>
  <sheetViews>
    <sheetView zoomScaleNormal="100" zoomScaleSheetLayoutView="160" workbookViewId="0">
      <selection activeCell="E22" sqref="E22:H22"/>
    </sheetView>
  </sheetViews>
  <sheetFormatPr baseColWidth="10" defaultRowHeight="17.100000000000001" customHeight="1" x14ac:dyDescent="0.2"/>
  <cols>
    <col min="1" max="1" width="5.42578125" style="2" customWidth="1"/>
    <col min="2" max="2" width="22.85546875" style="2" customWidth="1"/>
    <col min="3" max="3" width="7.7109375" style="2" customWidth="1"/>
    <col min="4" max="4" width="7.42578125" style="2" customWidth="1"/>
    <col min="5" max="5" width="15.85546875" style="2" customWidth="1"/>
    <col min="6" max="6" width="12.42578125" style="2" customWidth="1"/>
    <col min="7" max="7" width="15.5703125" style="2" customWidth="1"/>
    <col min="8" max="8" width="8.85546875" style="2" customWidth="1"/>
    <col min="9" max="16384" width="11.42578125" style="2"/>
  </cols>
  <sheetData>
    <row r="1" spans="1:7" ht="17.100000000000001" customHeight="1" x14ac:dyDescent="0.2">
      <c r="A1" s="449" t="s">
        <v>207</v>
      </c>
      <c r="B1" s="474"/>
      <c r="C1" s="474"/>
      <c r="D1" s="474"/>
      <c r="E1" s="474"/>
    </row>
    <row r="2" spans="1:7" ht="3.95" customHeight="1" x14ac:dyDescent="0.2"/>
    <row r="3" spans="1:7" s="50" customFormat="1" ht="13.5" customHeight="1" x14ac:dyDescent="0.2">
      <c r="A3" s="78" t="s">
        <v>115</v>
      </c>
    </row>
    <row r="4" spans="1:7" s="50" customFormat="1" ht="13.5" customHeight="1" x14ac:dyDescent="0.2">
      <c r="A4" s="26" t="s">
        <v>263</v>
      </c>
    </row>
    <row r="5" spans="1:7" s="50" customFormat="1" ht="14.1" customHeight="1" x14ac:dyDescent="0.2">
      <c r="A5" s="172"/>
      <c r="B5" s="26" t="s">
        <v>116</v>
      </c>
      <c r="C5" s="26"/>
      <c r="D5" s="26"/>
      <c r="E5" s="26"/>
      <c r="F5" s="26"/>
      <c r="G5" s="26"/>
    </row>
    <row r="6" spans="1:7" s="50" customFormat="1" ht="12.95" customHeight="1" x14ac:dyDescent="0.2">
      <c r="A6" s="172"/>
      <c r="B6" s="26" t="s">
        <v>117</v>
      </c>
      <c r="C6" s="26"/>
      <c r="D6" s="26"/>
      <c r="E6" s="26"/>
      <c r="F6" s="26"/>
      <c r="G6" s="26"/>
    </row>
    <row r="7" spans="1:7" s="50" customFormat="1" ht="12.95" customHeight="1" x14ac:dyDescent="0.2">
      <c r="A7" s="172"/>
      <c r="B7" s="26" t="s">
        <v>118</v>
      </c>
      <c r="C7" s="26"/>
      <c r="D7" s="26"/>
      <c r="E7" s="26"/>
      <c r="F7" s="26"/>
      <c r="G7" s="26"/>
    </row>
    <row r="8" spans="1:7" s="50" customFormat="1" ht="12.95" customHeight="1" x14ac:dyDescent="0.2">
      <c r="A8" s="172"/>
      <c r="B8" s="26" t="s">
        <v>119</v>
      </c>
      <c r="C8" s="26"/>
      <c r="D8" s="26"/>
      <c r="E8" s="26"/>
      <c r="F8" s="26"/>
      <c r="G8" s="26"/>
    </row>
    <row r="9" spans="1:7" s="50" customFormat="1" ht="12.95" customHeight="1" x14ac:dyDescent="0.2">
      <c r="A9" s="172"/>
      <c r="B9" s="26" t="s">
        <v>120</v>
      </c>
      <c r="C9" s="26"/>
      <c r="D9" s="26"/>
      <c r="E9" s="26"/>
      <c r="F9" s="26"/>
      <c r="G9" s="26"/>
    </row>
    <row r="10" spans="1:7" s="50" customFormat="1" ht="12.95" customHeight="1" x14ac:dyDescent="0.2">
      <c r="A10" s="172"/>
      <c r="B10" s="26" t="s">
        <v>121</v>
      </c>
      <c r="C10" s="26"/>
      <c r="D10" s="26"/>
      <c r="E10" s="26"/>
      <c r="F10" s="26"/>
      <c r="G10" s="26"/>
    </row>
    <row r="11" spans="1:7" s="50" customFormat="1" ht="12.95" customHeight="1" x14ac:dyDescent="0.2">
      <c r="A11" s="172"/>
      <c r="B11" s="26" t="s">
        <v>122</v>
      </c>
      <c r="C11" s="26"/>
      <c r="D11" s="26"/>
      <c r="E11" s="26"/>
      <c r="F11" s="26"/>
      <c r="G11" s="26"/>
    </row>
    <row r="12" spans="1:7" s="50" customFormat="1" ht="12.95" customHeight="1" x14ac:dyDescent="0.2">
      <c r="A12" s="172"/>
      <c r="B12" s="26" t="s">
        <v>123</v>
      </c>
      <c r="C12" s="26"/>
      <c r="D12" s="26"/>
      <c r="E12" s="26"/>
      <c r="F12" s="26"/>
      <c r="G12" s="26"/>
    </row>
    <row r="13" spans="1:7" s="50" customFormat="1" ht="12.95" customHeight="1" x14ac:dyDescent="0.2">
      <c r="A13" s="172"/>
      <c r="B13" s="26" t="s">
        <v>124</v>
      </c>
      <c r="C13" s="26"/>
      <c r="D13" s="26"/>
      <c r="E13" s="26"/>
      <c r="F13" s="26"/>
      <c r="G13" s="26"/>
    </row>
    <row r="14" spans="1:7" s="50" customFormat="1" ht="12.95" customHeight="1" x14ac:dyDescent="0.2">
      <c r="A14" s="172"/>
      <c r="B14" s="26" t="s">
        <v>125</v>
      </c>
    </row>
    <row r="15" spans="1:7" ht="2.1" customHeight="1" x14ac:dyDescent="0.2"/>
    <row r="16" spans="1:7" s="50" customFormat="1" ht="13.5" customHeight="1" x14ac:dyDescent="0.2">
      <c r="A16" s="78" t="s">
        <v>126</v>
      </c>
      <c r="B16" s="26"/>
      <c r="C16" s="26"/>
    </row>
    <row r="17" spans="1:8" s="50" customFormat="1" ht="15" customHeight="1" x14ac:dyDescent="0.2">
      <c r="A17" s="173"/>
      <c r="B17" s="26" t="s">
        <v>127</v>
      </c>
      <c r="C17" s="26"/>
    </row>
    <row r="18" spans="1:8" s="50" customFormat="1" ht="12.95" customHeight="1" x14ac:dyDescent="0.2">
      <c r="A18" s="173"/>
      <c r="B18" s="26" t="s">
        <v>128</v>
      </c>
      <c r="C18" s="26"/>
    </row>
    <row r="19" spans="1:8" s="50" customFormat="1" ht="12.95" customHeight="1" x14ac:dyDescent="0.2">
      <c r="A19" s="173"/>
      <c r="B19" s="26" t="s">
        <v>129</v>
      </c>
      <c r="C19" s="26"/>
    </row>
    <row r="20" spans="1:8" ht="2.1" customHeight="1" x14ac:dyDescent="0.2">
      <c r="A20" s="26"/>
      <c r="B20" s="26"/>
      <c r="C20" s="26"/>
    </row>
    <row r="21" spans="1:8" s="50" customFormat="1" ht="15" customHeight="1" x14ac:dyDescent="0.2">
      <c r="A21" s="78" t="s">
        <v>130</v>
      </c>
      <c r="B21" s="26"/>
      <c r="C21" s="26"/>
    </row>
    <row r="22" spans="1:8" s="50" customFormat="1" ht="15" customHeight="1" x14ac:dyDescent="0.2">
      <c r="A22" s="173"/>
      <c r="B22" s="26" t="s">
        <v>131</v>
      </c>
      <c r="C22" s="26"/>
      <c r="D22" s="81"/>
      <c r="E22" s="475"/>
      <c r="F22" s="475"/>
      <c r="G22" s="475"/>
      <c r="H22" s="475"/>
    </row>
    <row r="23" spans="1:8" ht="9" customHeight="1" x14ac:dyDescent="0.2"/>
    <row r="24" spans="1:8" ht="17.100000000000001" customHeight="1" x14ac:dyDescent="0.25">
      <c r="A24" s="332" t="s">
        <v>132</v>
      </c>
      <c r="B24" s="473"/>
      <c r="C24" s="473"/>
      <c r="D24" s="473"/>
      <c r="E24" s="473"/>
    </row>
    <row r="25" spans="1:8" ht="5.0999999999999996" customHeight="1" x14ac:dyDescent="0.25">
      <c r="A25" s="102"/>
      <c r="B25" s="112"/>
      <c r="C25" s="112"/>
      <c r="D25" s="112"/>
      <c r="E25" s="112"/>
      <c r="H25" s="10"/>
    </row>
    <row r="26" spans="1:8" ht="17.25" customHeight="1" x14ac:dyDescent="0.2">
      <c r="A26" s="61"/>
      <c r="B26" s="35" t="s">
        <v>133</v>
      </c>
      <c r="C26" s="4"/>
      <c r="D26" s="4"/>
      <c r="E26" s="4"/>
      <c r="F26" s="4"/>
      <c r="G26" s="4"/>
      <c r="H26" s="5"/>
    </row>
    <row r="27" spans="1:8" ht="15" customHeight="1" x14ac:dyDescent="0.2">
      <c r="A27" s="136"/>
      <c r="B27" s="7" t="s">
        <v>194</v>
      </c>
      <c r="C27" s="7"/>
      <c r="D27" s="7"/>
      <c r="E27" s="7"/>
      <c r="F27" s="7"/>
      <c r="G27" s="7"/>
      <c r="H27" s="8"/>
    </row>
    <row r="28" spans="1:8" ht="15" customHeight="1" x14ac:dyDescent="0.2">
      <c r="A28" s="136"/>
      <c r="B28" s="7" t="s">
        <v>134</v>
      </c>
      <c r="C28" s="7"/>
      <c r="D28" s="7"/>
      <c r="E28" s="7"/>
      <c r="F28" s="7"/>
      <c r="G28" s="7"/>
      <c r="H28" s="8"/>
    </row>
    <row r="29" spans="1:8" ht="15" customHeight="1" x14ac:dyDescent="0.2">
      <c r="A29" s="136"/>
      <c r="B29" s="17" t="s">
        <v>135</v>
      </c>
      <c r="C29" s="7"/>
      <c r="D29" s="7"/>
      <c r="E29" s="7"/>
      <c r="F29" s="7"/>
      <c r="G29" s="7"/>
      <c r="H29" s="8"/>
    </row>
    <row r="30" spans="1:8" ht="15" customHeight="1" x14ac:dyDescent="0.2">
      <c r="A30" s="136"/>
      <c r="B30" s="7" t="s">
        <v>161</v>
      </c>
      <c r="C30" s="7"/>
      <c r="D30" s="7"/>
      <c r="E30" s="7"/>
      <c r="F30" s="7"/>
      <c r="G30" s="7"/>
      <c r="H30" s="8"/>
    </row>
    <row r="31" spans="1:8" ht="15" customHeight="1" x14ac:dyDescent="0.2">
      <c r="A31" s="136"/>
      <c r="B31" s="17" t="s">
        <v>136</v>
      </c>
      <c r="C31" s="7"/>
      <c r="D31" s="7"/>
      <c r="E31" s="7"/>
      <c r="F31" s="7"/>
      <c r="G31" s="7"/>
      <c r="H31" s="8"/>
    </row>
    <row r="32" spans="1:8" ht="3" customHeight="1" x14ac:dyDescent="0.2">
      <c r="A32" s="6"/>
      <c r="B32" s="7"/>
      <c r="C32" s="7"/>
      <c r="D32" s="7"/>
      <c r="E32" s="7"/>
      <c r="F32" s="7"/>
      <c r="G32" s="7"/>
      <c r="H32" s="8"/>
    </row>
    <row r="33" spans="1:8" ht="15.95" customHeight="1" x14ac:dyDescent="0.2">
      <c r="A33" s="6"/>
      <c r="B33" s="19" t="s">
        <v>137</v>
      </c>
      <c r="C33" s="7"/>
      <c r="D33" s="7"/>
      <c r="E33" s="7"/>
      <c r="F33" s="7"/>
      <c r="G33" s="7"/>
      <c r="H33" s="8"/>
    </row>
    <row r="34" spans="1:8" ht="15" customHeight="1" x14ac:dyDescent="0.2">
      <c r="A34" s="136"/>
      <c r="B34" s="7" t="s">
        <v>138</v>
      </c>
      <c r="C34" s="7"/>
      <c r="D34" s="7"/>
      <c r="E34" s="7"/>
      <c r="F34" s="7"/>
      <c r="G34" s="7"/>
      <c r="H34" s="8"/>
    </row>
    <row r="35" spans="1:8" ht="15" customHeight="1" x14ac:dyDescent="0.2">
      <c r="A35" s="136"/>
      <c r="B35" s="7" t="s">
        <v>208</v>
      </c>
      <c r="C35" s="7"/>
      <c r="D35" s="7"/>
      <c r="E35" s="7"/>
      <c r="F35" s="7"/>
      <c r="G35" s="7"/>
      <c r="H35" s="8"/>
    </row>
    <row r="36" spans="1:8" ht="15" customHeight="1" x14ac:dyDescent="0.2">
      <c r="A36" s="136"/>
      <c r="B36" s="7" t="s">
        <v>162</v>
      </c>
      <c r="C36" s="7"/>
      <c r="D36" s="7"/>
      <c r="E36" s="7"/>
      <c r="F36" s="7"/>
      <c r="G36" s="7"/>
      <c r="H36" s="8"/>
    </row>
    <row r="37" spans="1:8" ht="15" customHeight="1" x14ac:dyDescent="0.2">
      <c r="A37" s="136"/>
      <c r="B37" s="17" t="s">
        <v>140</v>
      </c>
      <c r="C37" s="7"/>
      <c r="D37" s="7"/>
      <c r="E37" s="7"/>
      <c r="F37" s="7"/>
      <c r="G37" s="7"/>
      <c r="H37" s="8"/>
    </row>
    <row r="38" spans="1:8" s="42" customFormat="1" ht="15" customHeight="1" x14ac:dyDescent="0.2">
      <c r="A38" s="136"/>
      <c r="B38" s="17" t="s">
        <v>153</v>
      </c>
      <c r="C38" s="17"/>
      <c r="D38" s="17"/>
      <c r="E38" s="17"/>
      <c r="F38" s="17"/>
      <c r="G38" s="17"/>
      <c r="H38" s="39"/>
    </row>
    <row r="39" spans="1:8" ht="15" customHeight="1" x14ac:dyDescent="0.2">
      <c r="A39" s="136"/>
      <c r="B39" s="17" t="s">
        <v>195</v>
      </c>
      <c r="C39" s="7"/>
      <c r="D39" s="7"/>
      <c r="E39" s="7"/>
      <c r="F39" s="7"/>
      <c r="G39" s="7"/>
      <c r="H39" s="8"/>
    </row>
    <row r="40" spans="1:8" ht="15" customHeight="1" x14ac:dyDescent="0.2">
      <c r="A40" s="136"/>
      <c r="B40" s="17" t="s">
        <v>196</v>
      </c>
      <c r="C40" s="7"/>
      <c r="D40" s="7"/>
      <c r="E40" s="7"/>
      <c r="F40" s="7"/>
      <c r="G40" s="7"/>
      <c r="H40" s="8"/>
    </row>
    <row r="41" spans="1:8" ht="15" customHeight="1" x14ac:dyDescent="0.2">
      <c r="A41" s="136"/>
      <c r="B41" s="17" t="s">
        <v>147</v>
      </c>
      <c r="C41" s="7"/>
      <c r="D41" s="7"/>
      <c r="E41" s="7"/>
      <c r="F41" s="7"/>
      <c r="G41" s="7"/>
      <c r="H41" s="8"/>
    </row>
    <row r="42" spans="1:8" ht="15" customHeight="1" x14ac:dyDescent="0.2">
      <c r="A42" s="136"/>
      <c r="B42" s="17" t="s">
        <v>268</v>
      </c>
      <c r="C42" s="7"/>
      <c r="D42" s="7"/>
      <c r="E42" s="7"/>
      <c r="F42" s="7"/>
      <c r="G42" s="7"/>
      <c r="H42" s="8"/>
    </row>
    <row r="43" spans="1:8" ht="15" customHeight="1" x14ac:dyDescent="0.2">
      <c r="A43" s="136"/>
      <c r="B43" s="17" t="s">
        <v>287</v>
      </c>
      <c r="C43" s="17"/>
      <c r="D43" s="17"/>
      <c r="E43" s="17"/>
      <c r="F43" s="17"/>
      <c r="G43" s="17"/>
      <c r="H43" s="8"/>
    </row>
    <row r="44" spans="1:8" ht="15" customHeight="1" x14ac:dyDescent="0.2">
      <c r="A44" s="136"/>
      <c r="B44" s="17" t="s">
        <v>288</v>
      </c>
      <c r="C44" s="17"/>
      <c r="D44" s="17"/>
      <c r="E44" s="17"/>
      <c r="F44" s="17"/>
      <c r="G44" s="17"/>
      <c r="H44" s="8"/>
    </row>
    <row r="45" spans="1:8" ht="15" customHeight="1" x14ac:dyDescent="0.2">
      <c r="A45" s="136"/>
      <c r="B45" s="17" t="s">
        <v>211</v>
      </c>
      <c r="C45" s="17"/>
      <c r="D45" s="17"/>
      <c r="E45" s="17"/>
      <c r="F45" s="17"/>
      <c r="G45" s="17"/>
      <c r="H45" s="8"/>
    </row>
    <row r="46" spans="1:8" ht="15" customHeight="1" x14ac:dyDescent="0.2">
      <c r="A46" s="136"/>
      <c r="B46" s="17" t="s">
        <v>212</v>
      </c>
      <c r="C46" s="17"/>
      <c r="D46" s="17"/>
      <c r="E46" s="17"/>
      <c r="F46" s="17"/>
      <c r="G46" s="17"/>
      <c r="H46" s="8"/>
    </row>
    <row r="47" spans="1:8" ht="15" customHeight="1" x14ac:dyDescent="0.2">
      <c r="A47" s="136"/>
      <c r="B47" s="17" t="s">
        <v>314</v>
      </c>
      <c r="C47" s="17"/>
      <c r="D47" s="17"/>
      <c r="E47" s="17"/>
      <c r="F47" s="17"/>
      <c r="G47" s="17"/>
      <c r="H47" s="8"/>
    </row>
    <row r="48" spans="1:8" ht="15" customHeight="1" x14ac:dyDescent="0.2">
      <c r="A48" s="136"/>
      <c r="B48" s="7" t="s">
        <v>139</v>
      </c>
      <c r="C48" s="476"/>
      <c r="D48" s="476"/>
      <c r="E48" s="476"/>
      <c r="F48" s="476"/>
      <c r="G48" s="476"/>
      <c r="H48" s="477"/>
    </row>
    <row r="49" spans="1:8" ht="6.95" customHeight="1" x14ac:dyDescent="0.2">
      <c r="A49" s="9"/>
      <c r="B49" s="10"/>
      <c r="C49" s="10"/>
      <c r="D49" s="10"/>
      <c r="E49" s="10"/>
      <c r="F49" s="10"/>
      <c r="G49" s="10"/>
      <c r="H49" s="11"/>
    </row>
    <row r="50" spans="1:8" ht="27.95" customHeight="1" x14ac:dyDescent="0.2">
      <c r="A50" s="113" t="s">
        <v>269</v>
      </c>
    </row>
    <row r="51" spans="1:8" ht="5.0999999999999996" customHeight="1" x14ac:dyDescent="0.2">
      <c r="A51" s="3"/>
      <c r="B51" s="4"/>
      <c r="C51" s="4"/>
      <c r="D51" s="4"/>
      <c r="E51" s="4"/>
      <c r="F51" s="4"/>
      <c r="G51" s="4"/>
      <c r="H51" s="5"/>
    </row>
    <row r="52" spans="1:8" ht="12.95" customHeight="1" x14ac:dyDescent="0.2">
      <c r="A52" s="116" t="s">
        <v>150</v>
      </c>
      <c r="B52" s="7"/>
      <c r="C52" s="7"/>
      <c r="D52" s="7"/>
      <c r="E52" s="7"/>
      <c r="F52" s="7"/>
      <c r="G52" s="7"/>
      <c r="H52" s="8"/>
    </row>
    <row r="53" spans="1:8" ht="12.95" customHeight="1" x14ac:dyDescent="0.2">
      <c r="A53" s="6" t="s">
        <v>151</v>
      </c>
      <c r="B53" s="7"/>
      <c r="C53" s="7"/>
      <c r="D53" s="7"/>
      <c r="E53" s="7"/>
      <c r="F53" s="7"/>
      <c r="G53" s="7"/>
      <c r="H53" s="8"/>
    </row>
    <row r="54" spans="1:8" ht="12.95" customHeight="1" x14ac:dyDescent="0.2">
      <c r="A54" s="6" t="s">
        <v>141</v>
      </c>
      <c r="B54" s="7"/>
      <c r="C54" s="7"/>
      <c r="D54" s="7"/>
      <c r="E54" s="7"/>
      <c r="F54" s="7"/>
      <c r="G54" s="7"/>
      <c r="H54" s="8"/>
    </row>
    <row r="55" spans="1:8" ht="17.100000000000001" customHeight="1" x14ac:dyDescent="0.2">
      <c r="A55" s="116" t="s">
        <v>142</v>
      </c>
      <c r="B55" s="7"/>
      <c r="C55" s="7"/>
      <c r="D55" s="7"/>
      <c r="E55" s="117" t="s">
        <v>209</v>
      </c>
      <c r="F55" s="7"/>
      <c r="G55" s="7"/>
      <c r="H55" s="8"/>
    </row>
    <row r="56" spans="1:8" ht="17.100000000000001" customHeight="1" x14ac:dyDescent="0.2">
      <c r="A56" s="136"/>
      <c r="B56" s="135"/>
      <c r="C56" s="135"/>
      <c r="D56" s="7"/>
      <c r="E56" s="135"/>
      <c r="F56" s="135"/>
      <c r="G56" s="135"/>
      <c r="H56" s="174"/>
    </row>
    <row r="57" spans="1:8" ht="24.95" customHeight="1" x14ac:dyDescent="0.2">
      <c r="A57" s="163"/>
      <c r="B57" s="146"/>
      <c r="C57" s="146"/>
      <c r="D57" s="7"/>
      <c r="E57" s="146"/>
      <c r="F57" s="146"/>
      <c r="G57" s="146"/>
      <c r="H57" s="175"/>
    </row>
    <row r="58" spans="1:8" ht="5.0999999999999996" customHeight="1" x14ac:dyDescent="0.2">
      <c r="A58" s="9"/>
      <c r="B58" s="10"/>
      <c r="C58" s="10"/>
      <c r="D58" s="10"/>
      <c r="E58" s="10"/>
      <c r="F58" s="10"/>
      <c r="G58" s="10"/>
      <c r="H58" s="11"/>
    </row>
  </sheetData>
  <sheetProtection sheet="1" objects="1" scenarios="1"/>
  <mergeCells count="4">
    <mergeCell ref="A24:E24"/>
    <mergeCell ref="A1:E1"/>
    <mergeCell ref="E22:H22"/>
    <mergeCell ref="C48:H48"/>
  </mergeCells>
  <phoneticPr fontId="0" type="noConversion"/>
  <pageMargins left="0.47244094488188981" right="0.39370078740157483" top="0.78740157480314965" bottom="0.59055118110236227" header="0.51181102362204722" footer="0.27559055118110237"/>
  <pageSetup paperSize="9" scale="98" orientation="portrait" r:id="rId1"/>
  <headerFooter alignWithMargins="0">
    <oddHeader>&amp;L&amp;"Arial,Fett"&amp;8UFAB | cooperative d'abitazione svizzera | LOGEMENT SUISSE | cch&amp;R&amp;"Arial,Fett"Acquisto e rinnovo</oddHeader>
    <oddFooter>&amp;L&amp;8 01/2025&amp;R&amp;8&amp;A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6" r:id="rId4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4</xdr:row>
                    <xdr:rowOff>171450</xdr:rowOff>
                  </from>
                  <to>
                    <xdr:col>0</xdr:col>
                    <xdr:colOff>352425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8" r:id="rId5" name="Check Box 14">
              <controlPr defaultSize="0" autoFill="0" autoLine="0" autoPict="0">
                <anchor moveWithCells="1">
                  <from>
                    <xdr:col>0</xdr:col>
                    <xdr:colOff>57150</xdr:colOff>
                    <xdr:row>21</xdr:row>
                    <xdr:rowOff>9525</xdr:rowOff>
                  </from>
                  <to>
                    <xdr:col>1</xdr:col>
                    <xdr:colOff>0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9" r:id="rId6" name="Check Box 15">
              <controlPr defaultSize="0" autoFill="0" autoLine="0" autoPict="0">
                <anchor moveWithCells="1">
                  <from>
                    <xdr:col>0</xdr:col>
                    <xdr:colOff>47625</xdr:colOff>
                    <xdr:row>26</xdr:row>
                    <xdr:rowOff>0</xdr:rowOff>
                  </from>
                  <to>
                    <xdr:col>0</xdr:col>
                    <xdr:colOff>352425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0" r:id="rId7" name="Check Box 16">
              <controlPr defaultSize="0" autoFill="0" autoLine="0" autoPict="0">
                <anchor moveWithCells="1">
                  <from>
                    <xdr:col>0</xdr:col>
                    <xdr:colOff>47625</xdr:colOff>
                    <xdr:row>27</xdr:row>
                    <xdr:rowOff>9525</xdr:rowOff>
                  </from>
                  <to>
                    <xdr:col>0</xdr:col>
                    <xdr:colOff>352425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6" r:id="rId8" name="Check Box 32">
              <controlPr defaultSize="0" autoFill="0" autoLine="0" autoPict="0">
                <anchor moveWithCells="1">
                  <from>
                    <xdr:col>0</xdr:col>
                    <xdr:colOff>47625</xdr:colOff>
                    <xdr:row>4</xdr:row>
                    <xdr:rowOff>0</xdr:rowOff>
                  </from>
                  <to>
                    <xdr:col>0</xdr:col>
                    <xdr:colOff>352425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4" r:id="rId9" name="Check Box 60">
              <controlPr defaultSize="0" autoFill="0" autoLine="0" autoPict="0">
                <anchor moveWithCells="1">
                  <from>
                    <xdr:col>0</xdr:col>
                    <xdr:colOff>47625</xdr:colOff>
                    <xdr:row>16</xdr:row>
                    <xdr:rowOff>0</xdr:rowOff>
                  </from>
                  <to>
                    <xdr:col>0</xdr:col>
                    <xdr:colOff>352425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7" r:id="rId10" name="Check Box 63">
              <controlPr defaultSize="0" autoFill="0" autoLine="0" autoPict="0">
                <anchor moveWithCells="1">
                  <from>
                    <xdr:col>0</xdr:col>
                    <xdr:colOff>47625</xdr:colOff>
                    <xdr:row>28</xdr:row>
                    <xdr:rowOff>9525</xdr:rowOff>
                  </from>
                  <to>
                    <xdr:col>0</xdr:col>
                    <xdr:colOff>352425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8" r:id="rId11" name="Check Box 64">
              <controlPr defaultSize="0" autoFill="0" autoLine="0" autoPict="0">
                <anchor moveWithCells="1">
                  <from>
                    <xdr:col>0</xdr:col>
                    <xdr:colOff>47625</xdr:colOff>
                    <xdr:row>29</xdr:row>
                    <xdr:rowOff>9525</xdr:rowOff>
                  </from>
                  <to>
                    <xdr:col>0</xdr:col>
                    <xdr:colOff>352425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9" r:id="rId12" name="Check Box 65">
              <controlPr defaultSize="0" autoFill="0" autoLine="0" autoPict="0">
                <anchor moveWithCells="1">
                  <from>
                    <xdr:col>0</xdr:col>
                    <xdr:colOff>47625</xdr:colOff>
                    <xdr:row>30</xdr:row>
                    <xdr:rowOff>9525</xdr:rowOff>
                  </from>
                  <to>
                    <xdr:col>0</xdr:col>
                    <xdr:colOff>352425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0" r:id="rId13" name="Check Box 66">
              <controlPr defaultSize="0" autoFill="0" autoLine="0" autoPict="0">
                <anchor moveWithCells="1">
                  <from>
                    <xdr:col>0</xdr:col>
                    <xdr:colOff>47625</xdr:colOff>
                    <xdr:row>33</xdr:row>
                    <xdr:rowOff>9525</xdr:rowOff>
                  </from>
                  <to>
                    <xdr:col>0</xdr:col>
                    <xdr:colOff>352425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1" r:id="rId14" name="Check Box 67">
              <controlPr defaultSize="0" autoFill="0" autoLine="0" autoPict="0">
                <anchor moveWithCells="1">
                  <from>
                    <xdr:col>0</xdr:col>
                    <xdr:colOff>47625</xdr:colOff>
                    <xdr:row>34</xdr:row>
                    <xdr:rowOff>0</xdr:rowOff>
                  </from>
                  <to>
                    <xdr:col>0</xdr:col>
                    <xdr:colOff>352425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2" r:id="rId15" name="Check Box 68">
              <controlPr defaultSize="0" autoFill="0" autoLine="0" autoPict="0">
                <anchor moveWithCells="1">
                  <from>
                    <xdr:col>0</xdr:col>
                    <xdr:colOff>47625</xdr:colOff>
                    <xdr:row>35</xdr:row>
                    <xdr:rowOff>0</xdr:rowOff>
                  </from>
                  <to>
                    <xdr:col>0</xdr:col>
                    <xdr:colOff>352425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3" r:id="rId16" name="Check Box 69">
              <controlPr defaultSize="0" autoFill="0" autoLine="0" autoPict="0">
                <anchor moveWithCells="1">
                  <from>
                    <xdr:col>0</xdr:col>
                    <xdr:colOff>47625</xdr:colOff>
                    <xdr:row>36</xdr:row>
                    <xdr:rowOff>0</xdr:rowOff>
                  </from>
                  <to>
                    <xdr:col>0</xdr:col>
                    <xdr:colOff>352425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4" r:id="rId17" name="Check Box 70">
              <controlPr defaultSize="0" autoFill="0" autoLine="0" autoPict="0">
                <anchor moveWithCells="1">
                  <from>
                    <xdr:col>0</xdr:col>
                    <xdr:colOff>47625</xdr:colOff>
                    <xdr:row>37</xdr:row>
                    <xdr:rowOff>0</xdr:rowOff>
                  </from>
                  <to>
                    <xdr:col>0</xdr:col>
                    <xdr:colOff>352425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5" r:id="rId18" name="Check Box 71">
              <controlPr defaultSize="0" autoFill="0" autoLine="0" autoPict="0">
                <anchor moveWithCells="1">
                  <from>
                    <xdr:col>0</xdr:col>
                    <xdr:colOff>47625</xdr:colOff>
                    <xdr:row>38</xdr:row>
                    <xdr:rowOff>0</xdr:rowOff>
                  </from>
                  <to>
                    <xdr:col>0</xdr:col>
                    <xdr:colOff>352425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6" r:id="rId19" name="Check Box 72">
              <controlPr defaultSize="0" autoFill="0" autoLine="0" autoPict="0">
                <anchor moveWithCells="1">
                  <from>
                    <xdr:col>0</xdr:col>
                    <xdr:colOff>47625</xdr:colOff>
                    <xdr:row>39</xdr:row>
                    <xdr:rowOff>0</xdr:rowOff>
                  </from>
                  <to>
                    <xdr:col>0</xdr:col>
                    <xdr:colOff>352425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7" r:id="rId20" name="Check Box 73">
              <controlPr defaultSize="0" autoFill="0" autoLine="0" autoPict="0">
                <anchor moveWithCells="1">
                  <from>
                    <xdr:col>0</xdr:col>
                    <xdr:colOff>47625</xdr:colOff>
                    <xdr:row>40</xdr:row>
                    <xdr:rowOff>0</xdr:rowOff>
                  </from>
                  <to>
                    <xdr:col>0</xdr:col>
                    <xdr:colOff>352425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8" r:id="rId21" name="Check Box 74">
              <controlPr defaultSize="0" autoFill="0" autoLine="0" autoPict="0">
                <anchor moveWithCells="1">
                  <from>
                    <xdr:col>0</xdr:col>
                    <xdr:colOff>47625</xdr:colOff>
                    <xdr:row>42</xdr:row>
                    <xdr:rowOff>0</xdr:rowOff>
                  </from>
                  <to>
                    <xdr:col>0</xdr:col>
                    <xdr:colOff>352425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9" r:id="rId22" name="Check Box 75">
              <controlPr defaultSize="0" autoFill="0" autoLine="0" autoPict="0">
                <anchor moveWithCells="1">
                  <from>
                    <xdr:col>0</xdr:col>
                    <xdr:colOff>47625</xdr:colOff>
                    <xdr:row>44</xdr:row>
                    <xdr:rowOff>0</xdr:rowOff>
                  </from>
                  <to>
                    <xdr:col>0</xdr:col>
                    <xdr:colOff>352425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0" r:id="rId23" name="Check Box 76">
              <controlPr defaultSize="0" autoFill="0" autoLine="0" autoPict="0">
                <anchor moveWithCells="1">
                  <from>
                    <xdr:col>0</xdr:col>
                    <xdr:colOff>47625</xdr:colOff>
                    <xdr:row>47</xdr:row>
                    <xdr:rowOff>0</xdr:rowOff>
                  </from>
                  <to>
                    <xdr:col>0</xdr:col>
                    <xdr:colOff>352425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1" r:id="rId24" name="Check Box 77">
              <controlPr defaultSize="0" autoFill="0" autoLine="0" autoPict="0">
                <anchor moveWithCells="1">
                  <from>
                    <xdr:col>0</xdr:col>
                    <xdr:colOff>47625</xdr:colOff>
                    <xdr:row>45</xdr:row>
                    <xdr:rowOff>0</xdr:rowOff>
                  </from>
                  <to>
                    <xdr:col>0</xdr:col>
                    <xdr:colOff>352425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2" r:id="rId25" name="Check Box 78">
              <controlPr defaultSize="0" autoFill="0" autoLine="0" autoPict="0">
                <anchor moveWithCells="1">
                  <from>
                    <xdr:col>0</xdr:col>
                    <xdr:colOff>47625</xdr:colOff>
                    <xdr:row>46</xdr:row>
                    <xdr:rowOff>0</xdr:rowOff>
                  </from>
                  <to>
                    <xdr:col>0</xdr:col>
                    <xdr:colOff>352425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3" r:id="rId26" name="Check Box 79">
              <controlPr defaultSize="0" autoFill="0" autoLine="0" autoPict="0">
                <anchor moveWithCells="1">
                  <from>
                    <xdr:col>0</xdr:col>
                    <xdr:colOff>47625</xdr:colOff>
                    <xdr:row>6</xdr:row>
                    <xdr:rowOff>0</xdr:rowOff>
                  </from>
                  <to>
                    <xdr:col>0</xdr:col>
                    <xdr:colOff>352425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4" r:id="rId27" name="Check Box 80">
              <controlPr defaultSize="0" autoFill="0" autoLine="0" autoPict="0">
                <anchor moveWithCells="1">
                  <from>
                    <xdr:col>0</xdr:col>
                    <xdr:colOff>47625</xdr:colOff>
                    <xdr:row>7</xdr:row>
                    <xdr:rowOff>0</xdr:rowOff>
                  </from>
                  <to>
                    <xdr:col>0</xdr:col>
                    <xdr:colOff>352425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5" r:id="rId28" name="Check Box 81">
              <controlPr defaultSize="0" autoFill="0" autoLine="0" autoPict="0">
                <anchor moveWithCells="1">
                  <from>
                    <xdr:col>0</xdr:col>
                    <xdr:colOff>47625</xdr:colOff>
                    <xdr:row>8</xdr:row>
                    <xdr:rowOff>0</xdr:rowOff>
                  </from>
                  <to>
                    <xdr:col>0</xdr:col>
                    <xdr:colOff>352425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6" r:id="rId29" name="Check Box 82">
              <controlPr defaultSize="0" autoFill="0" autoLine="0" autoPict="0">
                <anchor moveWithCells="1">
                  <from>
                    <xdr:col>0</xdr:col>
                    <xdr:colOff>47625</xdr:colOff>
                    <xdr:row>9</xdr:row>
                    <xdr:rowOff>0</xdr:rowOff>
                  </from>
                  <to>
                    <xdr:col>0</xdr:col>
                    <xdr:colOff>352425</xdr:colOff>
                    <xdr:row>10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7" r:id="rId30" name="Check Box 83">
              <controlPr defaultSize="0" autoFill="0" autoLine="0" autoPict="0">
                <anchor moveWithCells="1">
                  <from>
                    <xdr:col>0</xdr:col>
                    <xdr:colOff>47625</xdr:colOff>
                    <xdr:row>10</xdr:row>
                    <xdr:rowOff>0</xdr:rowOff>
                  </from>
                  <to>
                    <xdr:col>0</xdr:col>
                    <xdr:colOff>352425</xdr:colOff>
                    <xdr:row>11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8" r:id="rId31" name="Check Box 84">
              <controlPr defaultSize="0" autoFill="0" autoLine="0" autoPict="0">
                <anchor moveWithCells="1">
                  <from>
                    <xdr:col>0</xdr:col>
                    <xdr:colOff>47625</xdr:colOff>
                    <xdr:row>11</xdr:row>
                    <xdr:rowOff>0</xdr:rowOff>
                  </from>
                  <to>
                    <xdr:col>0</xdr:col>
                    <xdr:colOff>352425</xdr:colOff>
                    <xdr:row>12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9" r:id="rId32" name="Check Box 85">
              <controlPr defaultSize="0" autoFill="0" autoLine="0" autoPict="0">
                <anchor moveWithCells="1">
                  <from>
                    <xdr:col>0</xdr:col>
                    <xdr:colOff>47625</xdr:colOff>
                    <xdr:row>12</xdr:row>
                    <xdr:rowOff>0</xdr:rowOff>
                  </from>
                  <to>
                    <xdr:col>0</xdr:col>
                    <xdr:colOff>352425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0" r:id="rId33" name="Check Box 86">
              <controlPr defaultSize="0" autoFill="0" autoLine="0" autoPict="0">
                <anchor moveWithCells="1">
                  <from>
                    <xdr:col>0</xdr:col>
                    <xdr:colOff>47625</xdr:colOff>
                    <xdr:row>13</xdr:row>
                    <xdr:rowOff>0</xdr:rowOff>
                  </from>
                  <to>
                    <xdr:col>0</xdr:col>
                    <xdr:colOff>352425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1" r:id="rId34" name="Check Box 87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0</xdr:rowOff>
                  </from>
                  <to>
                    <xdr:col>0</xdr:col>
                    <xdr:colOff>352425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2" r:id="rId35" name="Check Box 88">
              <controlPr defaultSize="0" autoFill="0" autoLine="0" autoPict="0">
                <anchor moveWithCells="1">
                  <from>
                    <xdr:col>0</xdr:col>
                    <xdr:colOff>47625</xdr:colOff>
                    <xdr:row>18</xdr:row>
                    <xdr:rowOff>0</xdr:rowOff>
                  </from>
                  <to>
                    <xdr:col>0</xdr:col>
                    <xdr:colOff>352425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3" r:id="rId36" name="Check Box 89">
              <controlPr defaultSize="0" autoFill="0" autoLine="0" autoPict="0">
                <anchor moveWithCells="1">
                  <from>
                    <xdr:col>0</xdr:col>
                    <xdr:colOff>47625</xdr:colOff>
                    <xdr:row>41</xdr:row>
                    <xdr:rowOff>0</xdr:rowOff>
                  </from>
                  <to>
                    <xdr:col>0</xdr:col>
                    <xdr:colOff>352425</xdr:colOff>
                    <xdr:row>42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9</vt:i4>
      </vt:variant>
    </vt:vector>
  </HeadingPairs>
  <TitlesOfParts>
    <vt:vector size="17" baseType="lpstr">
      <vt:lpstr>Page de garde</vt:lpstr>
      <vt:lpstr>Pagina 1</vt:lpstr>
      <vt:lpstr>Pagina 2</vt:lpstr>
      <vt:lpstr>Pagina 3</vt:lpstr>
      <vt:lpstr>Pagina 4</vt:lpstr>
      <vt:lpstr>Pagina 5</vt:lpstr>
      <vt:lpstr>Pagina 6</vt:lpstr>
      <vt:lpstr>Pagina 7</vt:lpstr>
      <vt:lpstr>'Page de garde'!Druckbereich</vt:lpstr>
      <vt:lpstr>'Pagina 1'!Druckbereich</vt:lpstr>
      <vt:lpstr>'Pagina 2'!Druckbereich</vt:lpstr>
      <vt:lpstr>'Pagina 3'!Druckbereich</vt:lpstr>
      <vt:lpstr>'Pagina 4'!Druckbereich</vt:lpstr>
      <vt:lpstr>'Pagina 5'!Druckbereich</vt:lpstr>
      <vt:lpstr>'Pagina 6'!Druckbereich</vt:lpstr>
      <vt:lpstr>'Pagina 7'!Druckbereich</vt:lpstr>
      <vt:lpstr>Standardenergetico_acquetrinn</vt:lpstr>
    </vt:vector>
  </TitlesOfParts>
  <Company>Schweizerischer Verband für Wohnungswesen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MODULO UNICO UFAB: ACQUISTO E RINNOVO</dc:title>
  <dc:subject>FORM</dc:subject>
  <dc:creator>GEM</dc:creator>
  <cp:lastModifiedBy>Pulfer Stefan BWO</cp:lastModifiedBy>
  <cp:lastPrinted>2024-12-16T16:55:52Z</cp:lastPrinted>
  <dcterms:created xsi:type="dcterms:W3CDTF">2002-09-01T16:47:45Z</dcterms:created>
  <dcterms:modified xsi:type="dcterms:W3CDTF">2024-12-17T10:26:07Z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2024-12-17T10:26:07Z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52252c66-9108-4c70-acc9-d6ac160ee99f</vt:lpwstr>
  </property>
  <property fmtid="{D5CDD505-2E9C-101B-9397-08002B2CF9AE}" pid="8" name="MSIP_Label_245c3252-146d-46f3-8062-82cd8c8d7e7d_ContentBits">
    <vt:lpwstr>0</vt:lpwstr>
  </property>
</Properties>
</file>