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6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3CECCEC2-F0C4-47B4-8957-FF3D44F544D6}" xr6:coauthVersionLast="47" xr6:coauthVersionMax="47" xr10:uidLastSave="{00000000-0000-0000-0000-000000000000}"/>
  <workbookProtection lockStructure="1"/>
  <bookViews>
    <workbookView xWindow="-120" yWindow="-120" windowWidth="29040" windowHeight="15720" xr2:uid="{42171379-1F5A-4F27-B776-70314318771B}"/>
  </bookViews>
  <sheets>
    <sheet name="Page de garde" sheetId="13" r:id="rId1"/>
    <sheet name="Pagina 1" sheetId="5" r:id="rId2"/>
    <sheet name="Pagina 2" sheetId="6" r:id="rId3"/>
    <sheet name="Pagina 3" sheetId="7" r:id="rId4"/>
    <sheet name="Pagina 4" sheetId="8" r:id="rId5"/>
    <sheet name="Pagina 5" sheetId="9" r:id="rId6"/>
    <sheet name="Pagina 6" sheetId="10" r:id="rId7"/>
    <sheet name="Pagina 7" sheetId="11" r:id="rId8"/>
  </sheets>
  <externalReferences>
    <externalReference r:id="rId9"/>
  </externalReferences>
  <definedNames>
    <definedName name="_xlnm.Print_Area" localSheetId="0">'Page de garde'!$A$1:$E$32</definedName>
    <definedName name="_xlnm.Print_Area" localSheetId="1">'Pagina 1'!$A$1:$J$44</definedName>
    <definedName name="_xlnm.Print_Area" localSheetId="2">'Pagina 2'!$A$1:$J$47</definedName>
    <definedName name="_xlnm.Print_Area" localSheetId="3">'Pagina 3'!$A$1:$K$50</definedName>
    <definedName name="_xlnm.Print_Area" localSheetId="4">'Pagina 4'!$A$1:$L$60</definedName>
    <definedName name="_xlnm.Print_Area" localSheetId="5">'Pagina 5'!$A$1:$K$48</definedName>
    <definedName name="_xlnm.Print_Area" localSheetId="6">'Pagina 6'!$A$1:$H$46</definedName>
    <definedName name="_xlnm.Print_Area" localSheetId="7">'Pagina 7'!$A$1:$H$41</definedName>
    <definedName name="Standardenergetico_mutetrinn">'Pagina 3'!$L$22:$R$22</definedName>
    <definedName name="Z_AF651A68_4645_4362_AF8A_A7BC497B5912_.wvu.PrintArea" localSheetId="0" hidden="1">'Page de garde'!$A$1:$E$32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8" l="1"/>
  <c r="K26" i="8"/>
  <c r="K17" i="8"/>
  <c r="K4" i="8"/>
  <c r="E21" i="10"/>
  <c r="I18" i="8"/>
  <c r="I19" i="8"/>
  <c r="K21" i="8"/>
  <c r="I20" i="8"/>
  <c r="K33" i="8"/>
  <c r="K35" i="8"/>
  <c r="K34" i="8"/>
  <c r="K42" i="8"/>
  <c r="K43" i="8"/>
  <c r="K44" i="8"/>
  <c r="K49" i="8"/>
  <c r="K45" i="8"/>
  <c r="K46" i="8"/>
  <c r="K47" i="8"/>
  <c r="K48" i="8"/>
  <c r="I5" i="9"/>
  <c r="D49" i="8"/>
  <c r="D53" i="8"/>
  <c r="G19" i="9"/>
  <c r="J19" i="9"/>
  <c r="F49" i="8"/>
  <c r="F53" i="8"/>
  <c r="K50" i="8"/>
  <c r="K51" i="8"/>
  <c r="K52" i="8"/>
  <c r="I4" i="9"/>
  <c r="K53" i="8"/>
  <c r="I3" i="9"/>
  <c r="I12" i="9"/>
  <c r="G20" i="9"/>
  <c r="J20" i="9"/>
  <c r="G31" i="9"/>
  <c r="G32" i="9"/>
  <c r="H25" i="9"/>
  <c r="G44" i="9"/>
  <c r="G45" i="9"/>
  <c r="H39" i="9"/>
  <c r="D14" i="10"/>
  <c r="E15" i="10"/>
  <c r="E20" i="10"/>
  <c r="G15" i="10"/>
  <c r="G20" i="10"/>
  <c r="H37" i="9"/>
  <c r="H38" i="9"/>
  <c r="H42" i="9"/>
  <c r="H41" i="9"/>
  <c r="H26" i="9"/>
  <c r="H29" i="9"/>
  <c r="H31" i="9"/>
  <c r="H27" i="9"/>
  <c r="H30" i="9"/>
  <c r="H28" i="9"/>
  <c r="H44" i="9"/>
  <c r="E23" i="10"/>
  <c r="H43" i="9"/>
  <c r="H40" i="9"/>
  <c r="G23" i="10"/>
  <c r="G21" i="10"/>
  <c r="J13" i="9"/>
</calcChain>
</file>

<file path=xl/sharedStrings.xml><?xml version="1.0" encoding="utf-8"?>
<sst xmlns="http://schemas.openxmlformats.org/spreadsheetml/2006/main" count="389" uniqueCount="329">
  <si>
    <t xml:space="preserve"> UFAB</t>
  </si>
  <si>
    <t xml:space="preserve"> Ufficio federale </t>
  </si>
  <si>
    <t xml:space="preserve"> delle abitazioni</t>
  </si>
  <si>
    <t xml:space="preserve"> Domande di mutui dal Fondo di rotazione</t>
  </si>
  <si>
    <t xml:space="preserve"> Domande di fideiussione</t>
  </si>
  <si>
    <t>I moduli debitamente compilati e la documentazione richiesta vanno trasmessi all'organizzazione competente.</t>
  </si>
  <si>
    <t xml:space="preserve"> Data ricevimento domanda (non compilare):</t>
  </si>
  <si>
    <t xml:space="preserve">   </t>
  </si>
  <si>
    <t xml:space="preserve">Domanda di mutuo dal Fondo di rotazione </t>
  </si>
  <si>
    <t xml:space="preserve">  </t>
  </si>
  <si>
    <t>1. TIPO DI ABITAZIONI</t>
  </si>
  <si>
    <t>Abitazioni in locazione</t>
  </si>
  <si>
    <t>Abitazioni per anziani e invalidi</t>
  </si>
  <si>
    <t>Altri:</t>
  </si>
  <si>
    <t>2.  COSTRUTTORE</t>
  </si>
  <si>
    <t>Dati amministrativi</t>
  </si>
  <si>
    <t xml:space="preserve"> Indirizzo</t>
  </si>
  <si>
    <t xml:space="preserve"> Tel. uff.</t>
  </si>
  <si>
    <t xml:space="preserve"> NPA/Città</t>
  </si>
  <si>
    <t xml:space="preserve"> Tel. priv.</t>
  </si>
  <si>
    <t xml:space="preserve"> Indirizzo e-mail</t>
  </si>
  <si>
    <t xml:space="preserve"> Fax</t>
  </si>
  <si>
    <t>Forma giuridica del costruttore di abitazioni di utilità pubblica</t>
  </si>
  <si>
    <t>Cooperativa</t>
  </si>
  <si>
    <t>Società anonima / S.r.l.</t>
  </si>
  <si>
    <t>Fondazione</t>
  </si>
  <si>
    <t>altra forma giuridica</t>
  </si>
  <si>
    <t>Organizzazione di diritto pubblico</t>
  </si>
  <si>
    <t>Altri dati</t>
  </si>
  <si>
    <t xml:space="preserve"> Data di costituzione:</t>
  </si>
  <si>
    <t xml:space="preserve"> Membro di:</t>
  </si>
  <si>
    <t xml:space="preserve"> Patrimonio immobiliare attuale</t>
  </si>
  <si>
    <t>Abitazioni</t>
  </si>
  <si>
    <t>Case unifamiliari</t>
  </si>
  <si>
    <t>Autorimesse / Posteggi coperti</t>
  </si>
  <si>
    <t>Terreni non edificati (terreni edificabili)</t>
  </si>
  <si>
    <t xml:space="preserve"> Dati finanziari secondo l'ultimo bilancio</t>
  </si>
  <si>
    <t>Interesse</t>
  </si>
  <si>
    <t xml:space="preserve">     in  %</t>
  </si>
  <si>
    <t xml:space="preserve">Capitale di partecipazione totale </t>
  </si>
  <si>
    <t>Capitale di partecipazione dei locatari</t>
  </si>
  <si>
    <t>Capitale della fondazione / capitale azionario</t>
  </si>
  <si>
    <t>Mutui dei locatari / mutui dei membri</t>
  </si>
  <si>
    <t>Partecipazioni pubbliche nel capitale proprio:</t>
  </si>
  <si>
    <t xml:space="preserve">   Confederazione</t>
  </si>
  <si>
    <t xml:space="preserve">   Cantone</t>
  </si>
  <si>
    <t xml:space="preserve">   Comune</t>
  </si>
  <si>
    <t xml:space="preserve">   altri</t>
  </si>
  <si>
    <t>Riserve dichiarate</t>
  </si>
  <si>
    <t>Su richiesta va presentato un elenco dei finanziatori</t>
  </si>
  <si>
    <t>3.  IMMOBILE DA FINANZIARE</t>
  </si>
  <si>
    <t xml:space="preserve"> Breve descrizione del progetto:</t>
  </si>
  <si>
    <t>Specificità / particolarità (tipologia di abitazione / misure per il risparmio energetico, ecc.):</t>
  </si>
  <si>
    <t xml:space="preserve"> Indirizzo, NPA/città:</t>
  </si>
  <si>
    <t xml:space="preserve"> Fondo n.:</t>
  </si>
  <si>
    <t xml:space="preserve"> Ufficio del registro fondiario/indirizzo:</t>
  </si>
  <si>
    <t xml:space="preserve"> Servitù con influenza sul valore:</t>
  </si>
  <si>
    <t xml:space="preserve">      no</t>
  </si>
  <si>
    <t xml:space="preserve"> se sì, quali:</t>
  </si>
  <si>
    <t xml:space="preserve"> Qualità dell'ubicazione: (fattori di disturbo)</t>
  </si>
  <si>
    <t xml:space="preserve"> Numero degli edifici:</t>
  </si>
  <si>
    <t xml:space="preserve"> Inizio dei lavori:</t>
  </si>
  <si>
    <t xml:space="preserve"> Ultimazione dei lavori / data di entrata nell'abitazione:</t>
  </si>
  <si>
    <t xml:space="preserve"> Aiuti pubblici concessi o richiesti:</t>
  </si>
  <si>
    <t xml:space="preserve"> Aiuto federale LPrA</t>
  </si>
  <si>
    <t xml:space="preserve">      Tipo di aiuto:</t>
  </si>
  <si>
    <t xml:space="preserve"> Aiuto federale LCAP</t>
  </si>
  <si>
    <t xml:space="preserve"> Cantone: concesso / richiesto *</t>
  </si>
  <si>
    <t xml:space="preserve"> Comune: concesso / richiesto *</t>
  </si>
  <si>
    <t xml:space="preserve"> Progettista:</t>
  </si>
  <si>
    <t xml:space="preserve">        Tel. uff.</t>
  </si>
  <si>
    <t xml:space="preserve"> Anno di costruzione / stato dell'edificio prima del rinnovo</t>
  </si>
  <si>
    <t xml:space="preserve"> Anno di costruzione dell'edificio</t>
  </si>
  <si>
    <t xml:space="preserve"> manutenzione molto buona</t>
  </si>
  <si>
    <t xml:space="preserve"> Valore contabile (dopo la deduzione della rettifica del valore)</t>
  </si>
  <si>
    <t xml:space="preserve"> Stato del fondo di rinnovazione</t>
  </si>
  <si>
    <t xml:space="preserve"> Costi di rinnovo secondo il CCC:</t>
  </si>
  <si>
    <t xml:space="preserve"> Pos. 1, 4, 5 + 9 / lavori preliminari, lavori esterni,</t>
  </si>
  <si>
    <t xml:space="preserve">  m3   a</t>
  </si>
  <si>
    <t xml:space="preserve"> Costi globali di rinnovo</t>
  </si>
  <si>
    <t>Posteggi coperti / autorimesse</t>
  </si>
  <si>
    <t>Contributi di terzi (ad es. tutela beni monumentali, SvizzeraEnergia, ecc.)</t>
  </si>
  <si>
    <t>./.</t>
  </si>
  <si>
    <t xml:space="preserve"> Totale costi di rinnovo delle abitazioni</t>
  </si>
  <si>
    <t xml:space="preserve"> di cui costi che creano un plusvalore</t>
  </si>
  <si>
    <t>5.  DIRITTO DI SUPERFICIE</t>
  </si>
  <si>
    <t xml:space="preserve"> Valore del terreno:</t>
  </si>
  <si>
    <t xml:space="preserve"> Valore del terreno per m2 superficie utile lorda</t>
  </si>
  <si>
    <t xml:space="preserve"> Tasso e importo dell'interesse di superficie attuale  (all'anno)</t>
  </si>
  <si>
    <t>%</t>
  </si>
  <si>
    <t xml:space="preserve"> Adeguamento del tasso d'interesse secondo il contratto sul diritto di superficie:</t>
  </si>
  <si>
    <t xml:space="preserve"> Garanzia dell'interesse di superficie (titolo):</t>
  </si>
  <si>
    <t>Tasso</t>
  </si>
  <si>
    <t xml:space="preserve"> Ipoteca</t>
  </si>
  <si>
    <t>di 1° grado</t>
  </si>
  <si>
    <t>di 2° grado</t>
  </si>
  <si>
    <t>di 3° grado</t>
  </si>
  <si>
    <t xml:space="preserve"> Mutuo LCAP</t>
  </si>
  <si>
    <t xml:space="preserve"> Mutuo FdR</t>
  </si>
  <si>
    <t xml:space="preserve"> Capitale proprio *</t>
  </si>
  <si>
    <t xml:space="preserve"> Diritto di superficie</t>
  </si>
  <si>
    <t xml:space="preserve"> Totale tasso annuo</t>
  </si>
  <si>
    <t>*  Il capitale proprio investito può essere rimunerato al massimo al tasso d'interesse per ipoteche di primo grado usuale del mercato.</t>
  </si>
  <si>
    <t>7. CALCOLO DEGLI ONERI</t>
  </si>
  <si>
    <t>a. Oneri</t>
  </si>
  <si>
    <t xml:space="preserve"> Interessi ipotecari / interessi sui mutui (ev. incluso il premio di fideiussione)</t>
  </si>
  <si>
    <t xml:space="preserve"> Interesse sul capitale proprio </t>
  </si>
  <si>
    <t xml:space="preserve"> Ammortamenti (ipoteca di 2° e 3° grado) *</t>
  </si>
  <si>
    <t xml:space="preserve"> Ammortamento mutuo dell'associazione mantello *</t>
  </si>
  <si>
    <t xml:space="preserve"> Costi d'esercizio (manutenzione/amministrazione/assicurazioni/imposte, ecc.)</t>
  </si>
  <si>
    <t xml:space="preserve"> Versamenti nel fondo di rinnovazione/ accantonamenti</t>
  </si>
  <si>
    <t xml:space="preserve"> Oneri totali</t>
  </si>
  <si>
    <t xml:space="preserve"> prima del rinnovo secondo il conto economico e il bilancio</t>
  </si>
  <si>
    <t xml:space="preserve"> dopo il rinnovo</t>
  </si>
  <si>
    <t>8. GARANZIA</t>
  </si>
  <si>
    <t>Titolo***</t>
  </si>
  <si>
    <t xml:space="preserve"> Possessore del pegno immobiliare  </t>
  </si>
  <si>
    <t xml:space="preserve"> Quota %</t>
  </si>
  <si>
    <t xml:space="preserve"> Possessore del pegno immobiliare</t>
  </si>
  <si>
    <t xml:space="preserve">***  Indicazione del titolo:  </t>
  </si>
  <si>
    <t>Numero dei locali degli alloggi</t>
  </si>
  <si>
    <t>Numero degli alloggi</t>
  </si>
  <si>
    <t xml:space="preserve"> (preced.)</t>
  </si>
  <si>
    <t>* prima della deduzione di eventuali sovvenzioni / contributi per locatari aventi diritto</t>
  </si>
  <si>
    <t>riscaldamento</t>
  </si>
  <si>
    <t>acqua calda</t>
  </si>
  <si>
    <t>consumo di energia</t>
  </si>
  <si>
    <t>spese di portineria</t>
  </si>
  <si>
    <t>pulizia scale</t>
  </si>
  <si>
    <t>manutenzione del giardino</t>
  </si>
  <si>
    <t>oneri pubblici (imposte sugli immobili, contributi per l'illuminazione stradale, tasse di nettezza urbana)</t>
  </si>
  <si>
    <t>tasse per l'acqua potabile e per la depurazione delle acque di rifiuto</t>
  </si>
  <si>
    <t>premi di cooperative fideiussorie</t>
  </si>
  <si>
    <t>Costi d'esercizio di:</t>
  </si>
  <si>
    <t>riscaldamento e produzione acqua calda</t>
  </si>
  <si>
    <t>impianti collettivi</t>
  </si>
  <si>
    <t>ascensori</t>
  </si>
  <si>
    <t>altro:</t>
  </si>
  <si>
    <t>indicazioni dettagliate: (ad es. Spitex, ecc.)</t>
  </si>
  <si>
    <t>Allegati generali</t>
  </si>
  <si>
    <t xml:space="preserve">Bilancio e conto economico degli ultimi 3 anni contabili e rapporti dell'organo di controllo e il rapporto annuale </t>
  </si>
  <si>
    <t>Indicazioni sulla pianificazione finanziaria e di liquidità (businessplan)</t>
  </si>
  <si>
    <t xml:space="preserve">Attuale estratto del registro di commercio  </t>
  </si>
  <si>
    <t>Elenco dei membri</t>
  </si>
  <si>
    <t>Allegati relativi all'immobile</t>
  </si>
  <si>
    <t>Piano catastale / piano di situazione</t>
  </si>
  <si>
    <t>Estratto attuale del registro fondiario (non oltre i 6 mesi) con indicazione dei titoli ipotecari</t>
  </si>
  <si>
    <t xml:space="preserve">Autorizzazione edilizia (se è necessaria la domanda di costruzione); è possibile la spedizione successiva </t>
  </si>
  <si>
    <t>Lista esclusi i costi che creano plusvalore</t>
  </si>
  <si>
    <t>Altri allegati o annotazioni:</t>
  </si>
  <si>
    <t xml:space="preserve"> Conferma:</t>
  </si>
  <si>
    <t xml:space="preserve"> Confermiamo che le indicazioni fornite corrispondono al vero e che dall'ultimo conto annuale non vi sono stati</t>
  </si>
  <si>
    <t xml:space="preserve"> peggioramenti dal punto di vista economico-finanziario e/o relativi all'immobile.</t>
  </si>
  <si>
    <r>
      <t xml:space="preserve"> </t>
    </r>
    <r>
      <rPr>
        <b/>
        <u/>
        <sz val="10"/>
        <rFont val="Arial"/>
        <family val="2"/>
      </rPr>
      <t>Nome:</t>
    </r>
  </si>
  <si>
    <r>
      <t xml:space="preserve"> </t>
    </r>
    <r>
      <rPr>
        <b/>
        <u/>
        <sz val="10"/>
        <rFont val="Arial"/>
        <family val="2"/>
      </rPr>
      <t>Responsabile:</t>
    </r>
  </si>
  <si>
    <r>
      <t xml:space="preserve"> </t>
    </r>
    <r>
      <rPr>
        <sz val="9"/>
        <rFont val="Arial"/>
        <family val="2"/>
      </rPr>
      <t>Nome e indirizzo</t>
    </r>
  </si>
  <si>
    <r>
      <t xml:space="preserve"> Indirizzo e</t>
    </r>
    <r>
      <rPr>
        <sz val="9"/>
        <rFont val="Arial"/>
        <family val="2"/>
      </rPr>
      <t>-mail</t>
    </r>
  </si>
  <si>
    <r>
      <t xml:space="preserve"> </t>
    </r>
    <r>
      <rPr>
        <b/>
        <u/>
        <sz val="10"/>
        <rFont val="Arial"/>
        <family val="2"/>
      </rPr>
      <t>Persona di contatto:</t>
    </r>
  </si>
  <si>
    <r>
      <t xml:space="preserve"> </t>
    </r>
    <r>
      <rPr>
        <sz val="9"/>
        <rFont val="Arial"/>
        <family val="2"/>
      </rPr>
      <t>(per informazioni)</t>
    </r>
  </si>
  <si>
    <r>
      <t xml:space="preserve">Altri immobili </t>
    </r>
    <r>
      <rPr>
        <sz val="8"/>
        <rFont val="Arial"/>
        <family val="2"/>
      </rPr>
      <t>(uffici, locali commerciali, ecc.)</t>
    </r>
  </si>
  <si>
    <r>
      <t xml:space="preserve">Mutui degli artigiani / fondi bloccati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non più possibili per le nuove pratiche</t>
    </r>
    <r>
      <rPr>
        <b/>
        <sz val="8"/>
        <rFont val="Arial"/>
        <family val="2"/>
      </rPr>
      <t>)</t>
    </r>
  </si>
  <si>
    <r>
      <t xml:space="preserve"> Immobile: </t>
    </r>
    <r>
      <rPr>
        <sz val="8"/>
        <rFont val="Arial"/>
        <family val="2"/>
      </rPr>
      <t>(tipo di edificio: case plurifam. o unifam.)</t>
    </r>
  </si>
  <si>
    <r>
      <t xml:space="preserve"> m</t>
    </r>
    <r>
      <rPr>
        <vertAlign val="superscript"/>
        <sz val="10"/>
        <rFont val="Arial"/>
        <family val="2"/>
      </rPr>
      <t>2</t>
    </r>
  </si>
  <si>
    <r>
      <t xml:space="preserve"> </t>
    </r>
    <r>
      <rPr>
        <sz val="10"/>
        <rFont val="Arial"/>
        <family val="2"/>
      </rPr>
      <t>In caso di aiuti LCAP concessi, data d'inizio dell'aiuto federale:</t>
    </r>
  </si>
  <si>
    <r>
      <t xml:space="preserve"> </t>
    </r>
    <r>
      <rPr>
        <sz val="9"/>
        <rFont val="Arial"/>
        <family val="2"/>
      </rPr>
      <t>(Nome e indirizzo)</t>
    </r>
  </si>
  <si>
    <r>
      <t>Indirizzo e</t>
    </r>
    <r>
      <rPr>
        <sz val="9"/>
        <rFont val="Arial"/>
        <family val="2"/>
      </rPr>
      <t>-mail</t>
    </r>
  </si>
  <si>
    <r>
      <t xml:space="preserve"> Pigioni nette capitalizzate </t>
    </r>
    <r>
      <rPr>
        <sz val="8"/>
        <rFont val="Arial"/>
        <family val="2"/>
      </rPr>
      <t>(prima dell'inizio dei lavori di rinnovo)</t>
    </r>
  </si>
  <si>
    <r>
      <t xml:space="preserve"> Pos. 2 / Edificio</t>
    </r>
    <r>
      <rPr>
        <sz val="10"/>
        <rFont val="Arial"/>
        <family val="2"/>
      </rPr>
      <t xml:space="preserve"> (costi di rinnovo)</t>
    </r>
  </si>
  <si>
    <r>
      <t xml:space="preserve"> </t>
    </r>
    <r>
      <rPr>
        <b/>
        <sz val="10"/>
        <rFont val="Arial"/>
        <family val="2"/>
      </rPr>
      <t>%</t>
    </r>
  </si>
  <si>
    <r>
      <t xml:space="preserve">6.  FINANZIAMENTO </t>
    </r>
    <r>
      <rPr>
        <sz val="11"/>
        <rFont val="Arial"/>
        <family val="2"/>
      </rPr>
      <t>(dopo il previsto consolidamento del credito per la trasformazione)</t>
    </r>
  </si>
  <si>
    <r>
      <t xml:space="preserve">b. Costi d'esercizio </t>
    </r>
    <r>
      <rPr>
        <sz val="10"/>
        <rFont val="Arial"/>
        <family val="2"/>
      </rPr>
      <t>(manutenzione, amministrazione, assicurazioni, imposte, ecc.)</t>
    </r>
  </si>
  <si>
    <r>
      <t>a. attuale</t>
    </r>
    <r>
      <rPr>
        <sz val="10"/>
        <rFont val="Arial"/>
        <family val="2"/>
      </rPr>
      <t xml:space="preserve"> (secondo la registrazione nel registro fondiario)</t>
    </r>
  </si>
  <si>
    <r>
      <t xml:space="preserve">10. ALLEGATI </t>
    </r>
    <r>
      <rPr>
        <sz val="11"/>
        <rFont val="Arial"/>
        <family val="2"/>
      </rPr>
      <t>(barrare ciò che interessa)</t>
    </r>
  </si>
  <si>
    <r>
      <t xml:space="preserve"> </t>
    </r>
    <r>
      <rPr>
        <u/>
        <sz val="10"/>
        <rFont val="Arial"/>
        <family val="2"/>
      </rPr>
      <t>Luogo e data:</t>
    </r>
  </si>
  <si>
    <t xml:space="preserve"> Importo dell'interessi di superficie</t>
  </si>
  <si>
    <t xml:space="preserve"> Ammortamento mutuo LCAP *</t>
  </si>
  <si>
    <t>*   senza diminuzione del valore dell'immobile (che di solito avviene al altezza dell'ammortamento delle ipoteche e dei mutui)</t>
  </si>
  <si>
    <r>
      <t>del proprietario),</t>
    </r>
    <r>
      <rPr>
        <b/>
        <sz val="9"/>
        <rFont val="Arial"/>
        <family val="2"/>
      </rPr>
      <t xml:space="preserve"> IC</t>
    </r>
    <r>
      <rPr>
        <sz val="9"/>
        <rFont val="Arial"/>
        <family val="2"/>
      </rPr>
      <t xml:space="preserve"> (ipoteca capitale), </t>
    </r>
    <r>
      <rPr>
        <b/>
        <sz val="9"/>
        <rFont val="Arial"/>
        <family val="2"/>
      </rPr>
      <t>IM</t>
    </r>
    <r>
      <rPr>
        <sz val="9"/>
        <rFont val="Arial"/>
        <family val="2"/>
      </rPr>
      <t xml:space="preserve"> (ipoteca massimale), </t>
    </r>
    <r>
      <rPr>
        <b/>
        <sz val="9"/>
        <rFont val="Arial"/>
        <family val="2"/>
      </rPr>
      <t>DP</t>
    </r>
    <r>
      <rPr>
        <sz val="9"/>
        <rFont val="Arial"/>
        <family val="2"/>
      </rPr>
      <t xml:space="preserve"> (detenzione del pegno)</t>
    </r>
  </si>
  <si>
    <r>
      <t>CIN</t>
    </r>
    <r>
      <rPr>
        <sz val="9"/>
        <rFont val="Arial"/>
        <family val="2"/>
      </rPr>
      <t xml:space="preserve"> (cartella ipotecaria nominativa), </t>
    </r>
    <r>
      <rPr>
        <b/>
        <sz val="9"/>
        <rFont val="Arial"/>
        <family val="2"/>
      </rPr>
      <t>CIP</t>
    </r>
    <r>
      <rPr>
        <sz val="9"/>
        <rFont val="Arial"/>
        <family val="2"/>
      </rPr>
      <t xml:space="preserve"> (cartella ipotecaria al portatore), </t>
    </r>
    <r>
      <rPr>
        <b/>
        <sz val="9"/>
        <rFont val="Arial"/>
        <family val="2"/>
      </rPr>
      <t>CINP</t>
    </r>
    <r>
      <rPr>
        <sz val="9"/>
        <rFont val="Arial"/>
        <family val="2"/>
      </rPr>
      <t xml:space="preserve"> (cartella ipotecaria a nome </t>
    </r>
  </si>
  <si>
    <r>
      <t xml:space="preserve">** Indicazioni dettagliate delle spese accessorie: </t>
    </r>
    <r>
      <rPr>
        <sz val="9"/>
        <rFont val="Arial"/>
        <family val="2"/>
      </rPr>
      <t>(barrare ciò che interessa)</t>
    </r>
  </si>
  <si>
    <t>Statuti della cooperativa, della SA o della S.r.l., atto di fondazione (se non ancora inoltrati)</t>
  </si>
  <si>
    <t xml:space="preserve">Specchio attuale di locazione con la data dell'ultimo adeguamento della pigione </t>
  </si>
  <si>
    <t>Timbro e firme giuridicamente valide</t>
  </si>
  <si>
    <t>Descrizione della costruzione (del stato attuale e del rinnovo)</t>
  </si>
  <si>
    <t xml:space="preserve"> Il costruttore esercita la propria attività </t>
  </si>
  <si>
    <t xml:space="preserve"> nella regione del progetto:</t>
  </si>
  <si>
    <r>
      <t xml:space="preserve">3. IMMOBILE DA FINANZIARE </t>
    </r>
    <r>
      <rPr>
        <sz val="11"/>
        <rFont val="Arial"/>
        <family val="2"/>
      </rPr>
      <t>(continuazione)</t>
    </r>
  </si>
  <si>
    <t xml:space="preserve"> manutenzione buona</t>
  </si>
  <si>
    <t xml:space="preserve"> Osservazioni:</t>
  </si>
  <si>
    <r>
      <t xml:space="preserve">4.  PREVENTIVO SECONDO IL CODICE DEI COSTI DI COSTRUZIONE CCC </t>
    </r>
    <r>
      <rPr>
        <sz val="11"/>
        <rFont val="Arial"/>
        <family val="2"/>
      </rPr>
      <t>(arrotondati a fr. 1'000)</t>
    </r>
  </si>
  <si>
    <t xml:space="preserve"> Totale intermedio</t>
  </si>
  <si>
    <r>
      <t xml:space="preserve"> </t>
    </r>
    <r>
      <rPr>
        <b/>
        <sz val="8"/>
        <rFont val="Arial"/>
        <family val="2"/>
      </rPr>
      <t>Totale complessivo</t>
    </r>
  </si>
  <si>
    <r>
      <t xml:space="preserve">9. SPECCHIO DEI CANONI DI LOCAZIONE </t>
    </r>
    <r>
      <rPr>
        <sz val="11"/>
        <rFont val="Arial"/>
        <family val="2"/>
      </rPr>
      <t>(in base ai costi)</t>
    </r>
  </si>
  <si>
    <t>Piani di costruzione 1:100, ev. 1:50 ( piante, sezioni, facciate)</t>
  </si>
  <si>
    <t xml:space="preserve"> Mutuo di terzi</t>
  </si>
  <si>
    <t>Credito per la trasformazione / garanzia di finanziamento del mutuante / attestato del capitale proprio</t>
  </si>
  <si>
    <t>Attestato della assicurazione immobiliare</t>
  </si>
  <si>
    <r>
      <t>Altri immobili (locali commerciali, ecc.),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</si>
  <si>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grado</t>
  </si>
  <si>
    <t>capitale proprio</t>
  </si>
  <si>
    <t>locali</t>
  </si>
  <si>
    <t>autorimesse/posteggi coperti</t>
  </si>
  <si>
    <t>parcheggi all'aperto</t>
  </si>
  <si>
    <t>altri immobili in locazione</t>
  </si>
  <si>
    <t xml:space="preserve">altri immobili in locazione </t>
  </si>
  <si>
    <t>Totale pigione annua degli alloggi</t>
  </si>
  <si>
    <r>
      <t xml:space="preserve"> </t>
    </r>
    <r>
      <rPr>
        <sz val="8"/>
        <rFont val="Arial"/>
        <family val="2"/>
      </rPr>
      <t xml:space="preserve"> il periodo di costruzione) </t>
    </r>
    <r>
      <rPr>
        <b/>
        <sz val="10"/>
        <rFont val="Arial"/>
        <family val="2"/>
      </rPr>
      <t>+ equipaggiamento</t>
    </r>
  </si>
  <si>
    <t xml:space="preserve"> UFAB (anticipazioni della riduzione di base)</t>
  </si>
  <si>
    <t>Fr.</t>
  </si>
  <si>
    <t>Importo in Fr.</t>
  </si>
  <si>
    <t>Importo precedente Fr.</t>
  </si>
  <si>
    <r>
      <t>Nuovo importo Fr</t>
    </r>
    <r>
      <rPr>
        <sz val="8"/>
        <rFont val="Arial"/>
        <family val="2"/>
      </rPr>
      <t>.</t>
    </r>
  </si>
  <si>
    <t>Manutenzione, ecc. Fr.</t>
  </si>
  <si>
    <r>
      <t xml:space="preserve"> </t>
    </r>
    <r>
      <rPr>
        <b/>
        <sz val="8"/>
        <rFont val="Arial"/>
        <family val="2"/>
      </rPr>
      <t>Importo nominale Fr.</t>
    </r>
  </si>
  <si>
    <t>Onere effettivo Fr.</t>
  </si>
  <si>
    <t>Onere effetivo Fr.</t>
  </si>
  <si>
    <t xml:space="preserve"> hypothécaire pour coopératives suisses</t>
  </si>
  <si>
    <t xml:space="preserve"> de construction et d'habitation</t>
  </si>
  <si>
    <t xml:space="preserve"> Valore di assicurazione</t>
  </si>
  <si>
    <t>Importo Fr.</t>
  </si>
  <si>
    <t>Capitale proprio</t>
  </si>
  <si>
    <t xml:space="preserve"> Quota CCL</t>
  </si>
  <si>
    <t>Parcheggi scoperti</t>
  </si>
  <si>
    <t>Dettagli</t>
  </si>
  <si>
    <t>per esempio: quote sociali, prestiti obblig. o affittuario</t>
  </si>
  <si>
    <t>Se si effettuano domande per più finanziamenti per uno stesso immobile è necessario inviare la richiesta e la</t>
  </si>
  <si>
    <t>corrispondente documentazione completa ad ogni singola organizzazione separatamente.</t>
  </si>
  <si>
    <t xml:space="preserve">                              sì</t>
  </si>
  <si>
    <t xml:space="preserve">            no</t>
  </si>
  <si>
    <t>numero :</t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</si>
  <si>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... .....</t>
    </r>
    <r>
      <rPr>
        <sz val="10"/>
        <rFont val="Arial"/>
        <family val="2"/>
      </rPr>
      <t xml:space="preserve">             </t>
    </r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</si>
  <si>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 ......</t>
    </r>
    <r>
      <rPr>
        <sz val="10"/>
        <rFont val="Arial"/>
        <family val="2"/>
      </rPr>
      <t xml:space="preserve">             </t>
    </r>
  </si>
  <si>
    <t xml:space="preserve">  manutenzione discreta</t>
  </si>
  <si>
    <t xml:space="preserve">  manutenzione accumulata:     Fr.</t>
  </si>
  <si>
    <t xml:space="preserve">  manutenzione pessima</t>
  </si>
  <si>
    <t xml:space="preserve">        sì</t>
  </si>
  <si>
    <t xml:space="preserve"> Superficie del fondo: (solo la superficie utile)</t>
  </si>
  <si>
    <t xml:space="preserve"> Numero degli alloggi:</t>
  </si>
  <si>
    <t xml:space="preserve"> Numero dei piani: (in più del pianterreno)</t>
  </si>
  <si>
    <t>Pratica n.</t>
  </si>
  <si>
    <r>
      <t xml:space="preserve"> </t>
    </r>
    <r>
      <rPr>
        <sz val="8"/>
        <rFont val="Arial"/>
        <family val="2"/>
      </rPr>
      <t>* barrare ciò che interessa</t>
    </r>
  </si>
  <si>
    <t xml:space="preserve">        Fax</t>
  </si>
  <si>
    <t xml:space="preserve"> Pigioni nette,        Fr.</t>
  </si>
  <si>
    <r>
      <t xml:space="preserve">          :</t>
    </r>
    <r>
      <rPr>
        <sz val="10"/>
        <rFont val="Arial"/>
        <family val="2"/>
      </rPr>
      <t xml:space="preserve">          Tasso di capitalizzazione del</t>
    </r>
  </si>
  <si>
    <t xml:space="preserve">%  </t>
  </si>
  <si>
    <r>
      <t xml:space="preserve"> costi di costruzione accessori </t>
    </r>
    <r>
      <rPr>
        <sz val="8"/>
        <rFont val="Arial"/>
        <family val="2"/>
      </rPr>
      <t>(incluse le perdite di pigioni durante</t>
    </r>
  </si>
  <si>
    <t xml:space="preserve">        Fr. / m3 SIA (Costruzione completa)</t>
  </si>
  <si>
    <t xml:space="preserve"> m2                                         a Fr.</t>
  </si>
  <si>
    <t xml:space="preserve"> m2 terreno edificabile            a Fr.</t>
  </si>
  <si>
    <t>Finanziatore      (Nome e luogo)</t>
  </si>
  <si>
    <t>Importo tasso Fr.</t>
  </si>
  <si>
    <t>** di regola il 120% dell'ipoteca di 2° rango, con precedenza del 65% dei costi d'impianto.</t>
  </si>
  <si>
    <t>1° anno d'esercizio dopo la trasformazione o il rinnovo in Fr.</t>
  </si>
  <si>
    <t>**  per locativi, i regola il 3.00% dell'importo originario della fideiussione, pagabile in 10 rate annue.</t>
  </si>
  <si>
    <t>Totale finanziamento Fr. (punto 6)</t>
  </si>
  <si>
    <t>Manutenzione in % del totale del finan- ziamento (punto 6)</t>
  </si>
  <si>
    <r>
      <t>b. garanzia prevista</t>
    </r>
    <r>
      <rPr>
        <sz val="10"/>
        <rFont val="Arial"/>
        <family val="2"/>
      </rPr>
      <t xml:space="preserve"> (dopo la concessione del mutuo FdR o della fideiussione CCH)</t>
    </r>
  </si>
  <si>
    <t xml:space="preserve"> Totale costi d'impianto incluso il capitale proprio </t>
  </si>
  <si>
    <t xml:space="preserve"> Totale costi d'impianto incluso il capitale proprio</t>
  </si>
  <si>
    <r>
      <t xml:space="preserve">Pigioni mensili netti </t>
    </r>
    <r>
      <rPr>
        <b/>
        <u/>
        <sz val="9"/>
        <rFont val="Arial"/>
        <family val="2"/>
      </rPr>
      <t>precedenti</t>
    </r>
    <r>
      <rPr>
        <b/>
        <sz val="9"/>
        <rFont val="Arial"/>
        <family val="2"/>
      </rPr>
      <t xml:space="preserve"> Fr. per alloggio</t>
    </r>
  </si>
  <si>
    <r>
      <t xml:space="preserve">Spese accessorie mensili ** </t>
    </r>
    <r>
      <rPr>
        <b/>
        <u/>
        <sz val="9"/>
        <rFont val="Arial"/>
        <family val="2"/>
      </rPr>
      <t>precedenti</t>
    </r>
    <r>
      <rPr>
        <b/>
        <sz val="9"/>
        <rFont val="Arial"/>
        <family val="2"/>
      </rPr>
      <t xml:space="preserve"> Fr. per alloggio</t>
    </r>
  </si>
  <si>
    <r>
      <t>Nuove</t>
    </r>
    <r>
      <rPr>
        <b/>
        <sz val="9"/>
        <rFont val="Arial"/>
        <family val="2"/>
      </rPr>
      <t xml:space="preserve"> pigioni mensili netti* Fr. per alloggio</t>
    </r>
  </si>
  <si>
    <r>
      <t>Nuove</t>
    </r>
    <r>
      <rPr>
        <b/>
        <sz val="9"/>
        <rFont val="Arial"/>
        <family val="2"/>
      </rPr>
      <t xml:space="preserve"> spese accessorie mensili ** Fr. per alloggio</t>
    </r>
  </si>
  <si>
    <t>Totale numero degli alloggi</t>
  </si>
  <si>
    <t>Onere in % dei costi globali d'impianto (pigioni precedenti + plusvalore dei costi di rinnovo)</t>
  </si>
  <si>
    <t>Reddito annuo in % dei costi globali d'impianto (pigioni precedenti + plusvalore dei costi di rinnovo)</t>
  </si>
  <si>
    <t>Totale pigione annua netto</t>
  </si>
  <si>
    <t xml:space="preserve"> Oneri in % dei costi globali d'impianto (pigioni precedenti + plusvalore dei costi di rinnovo)</t>
  </si>
  <si>
    <t>(sec. gli art. 257a e 257b CO, l'art. 38 della legge che promuove la costruzione di abitazioni e l’accesso alla loro proprietà e l'art. 25 dell'ordinanza)</t>
  </si>
  <si>
    <t>collegamenti di radio e televisione</t>
  </si>
  <si>
    <t>Se necessario può essere richiesta una ulteriore documentazione!</t>
  </si>
  <si>
    <t>Preventivo dei costi (dettagliato in base al codice dei costi di costruzione) / contratto di appalto generale o totale</t>
  </si>
  <si>
    <r>
      <t xml:space="preserve"> </t>
    </r>
    <r>
      <rPr>
        <sz val="9"/>
        <rFont val="Arial"/>
        <family val="2"/>
      </rPr>
      <t>(nuovo)</t>
    </r>
  </si>
  <si>
    <r>
      <t>Superficie netta abitabile m</t>
    </r>
    <r>
      <rPr>
        <b/>
        <vertAlign val="superscript"/>
        <sz val="9"/>
        <rFont val="Arial"/>
        <family val="2"/>
      </rPr>
      <t>2</t>
    </r>
  </si>
  <si>
    <t>Modulo unico di domanda per le seguenti organizzazioni:</t>
  </si>
  <si>
    <t>Organizzazioni:</t>
  </si>
  <si>
    <t>Indirizzi:</t>
  </si>
  <si>
    <t>www.bwo.admin.ch</t>
  </si>
  <si>
    <t xml:space="preserve"> </t>
  </si>
  <si>
    <t xml:space="preserve"> Domande di mutui dal Fondo di rotazione e fondo di solidarietà</t>
  </si>
  <si>
    <t xml:space="preserve"> de Construction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</si>
  <si>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</si>
  <si>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</si>
  <si>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</si>
  <si>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</si>
  <si>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</si>
  <si>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>Contratto del diritto di superficie (se terreno in diritto di superficie) incluse aggiunte ed ultime fatture</t>
  </si>
  <si>
    <t>con indicazioni attuali</t>
  </si>
  <si>
    <t>LOG - Rinnovo / Trasformazione</t>
  </si>
  <si>
    <t xml:space="preserve"> immobili d'utilità pubblica</t>
  </si>
  <si>
    <t>www.wbg-schweiz.ch</t>
  </si>
  <si>
    <t>Obergrundstrasse 70</t>
  </si>
  <si>
    <t>Domanda di mutuo dal fondo di solidarietà di</t>
  </si>
  <si>
    <t>cooperative d'abitazione svizzera</t>
  </si>
  <si>
    <t xml:space="preserve"> Numero d'identificazione delle imprese (IDI):</t>
  </si>
  <si>
    <t>CHE</t>
  </si>
  <si>
    <t xml:space="preserve">       cooperative d'abitazione svizzera                                  WOHNEN SCHWEIZ                         </t>
  </si>
  <si>
    <t xml:space="preserve"> Identificatore federale degli edifici (EGID):</t>
  </si>
  <si>
    <t xml:space="preserve">Tel.: 058 / 480 91 11 </t>
  </si>
  <si>
    <t xml:space="preserve"> cch  Société coop. de cautionnement</t>
  </si>
  <si>
    <t>Nessun standard particolare</t>
  </si>
  <si>
    <t>Domanda di fideiussione cch</t>
  </si>
  <si>
    <t xml:space="preserve">       CCL                                                                               cch</t>
  </si>
  <si>
    <t xml:space="preserve"> Fideiussione cch **</t>
  </si>
  <si>
    <t xml:space="preserve"> Sottoscrizione di quote sociali cch**</t>
  </si>
  <si>
    <t xml:space="preserve"> Costruzione senza ostacoli:</t>
  </si>
  <si>
    <t>--- Si prega di effettuare una selezione ---</t>
  </si>
  <si>
    <t>LEA - Livello del certificazione "argento"</t>
  </si>
  <si>
    <t>LEA - Livello del certificazione "oro"</t>
  </si>
  <si>
    <t>LEA - Livello del certificazione "platino"</t>
  </si>
  <si>
    <t>Rapporto CECE Plus (obbligatorio se l'edificio ha più di 30 anni)</t>
  </si>
  <si>
    <t>Hallwylstrasse 4</t>
  </si>
  <si>
    <t>3003 Bern</t>
  </si>
  <si>
    <t xml:space="preserve"> LOGEMENT SUISSE</t>
  </si>
  <si>
    <t>di cooperative d'abitazione svizzera e LOGEMENT SUISSE</t>
  </si>
  <si>
    <t xml:space="preserve"> Cooperative d'abitazione Svizzera</t>
  </si>
  <si>
    <t xml:space="preserve"> Federazione dei committenti di</t>
  </si>
  <si>
    <t>Tel.: 044 / 362 42 40</t>
  </si>
  <si>
    <t>Tel.: 044 / 292 63 21</t>
  </si>
  <si>
    <t>Hofackerstrasse 32</t>
  </si>
  <si>
    <t>8032 Zürich</t>
  </si>
  <si>
    <t xml:space="preserve"> Fédération des Coopératives</t>
  </si>
  <si>
    <t>6003 Luzern</t>
  </si>
  <si>
    <t>Risanamento degli spazi interni</t>
  </si>
  <si>
    <t>Risanamento dell’involucro edilizio alla classe energetica CECE C o superiore</t>
  </si>
  <si>
    <t>Ammodernamento di sistema Minergie (Programma speciale)</t>
  </si>
  <si>
    <t>Risanamento dell’involucro edilizio alla classe energetica CECE B (Programma speciale)</t>
  </si>
  <si>
    <t xml:space="preserve"> Standard di sostenibilità (certificato):</t>
  </si>
  <si>
    <t>Promemoria "Concezione di abitazioni destinate agli anziani"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</si>
</sst>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208" formatCode="_ &quot;Fr.&quot;\ * #,##0.0_ ;_ &quot;Fr.&quot;\ * \-#,##0.0_ ;_ &quot;Fr.&quot;\ * &quot;-&quot;??_ ;_ @_ "/>
    <numFmt numFmtId="209" formatCode="_ &quot;Fr.&quot;\ * #,##0_ ;_ &quot;Fr.&quot;\ * \-#,##0_ ;_ &quot;Fr.&quot;\ * &quot;-&quot;??_ ;_ @_ "/>
  </numFmts>
  <fonts count="39" x14ac:knownFonts="1">
    <font>
      <sz val="10"/>
      <name val="Arial"/>
    </font>
    <font>
      <u/>
      <sz val="10"/>
      <color indexed="12"/>
      <name val="Arial"/>
      <family val="2"/>
    </font>
    <font>
      <b/>
      <sz val="22"/>
      <color indexed="58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8"/>
      <name val="Tahoma"/>
      <family val="2"/>
    </font>
    <font>
      <b/>
      <sz val="8"/>
      <color indexed="63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19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i/>
      <u/>
      <sz val="10"/>
      <color theme="0"/>
      <name val="Arial"/>
      <family val="2"/>
    </font>
    <font>
      <b/>
      <i/>
      <u/>
      <sz val="10"/>
      <color rgb="FFFF0000"/>
      <name val="Arial"/>
      <family val="2"/>
    </font>
    <font>
      <sz val="9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8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0" fontId="7" fillId="0" borderId="0" xfId="0" applyFont="1" applyBorder="1" applyAlignment="1">
      <alignment horizontal="center" textRotation="90"/>
    </xf>
    <xf numFmtId="0" fontId="4" fillId="0" borderId="0" xfId="0" applyFont="1" applyFill="1" applyBorder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1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/>
    <xf numFmtId="0" fontId="3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Border="1"/>
    <xf numFmtId="0" fontId="12" fillId="0" borderId="1" xfId="0" applyFont="1" applyBorder="1" applyAlignment="1">
      <alignment horizontal="left"/>
    </xf>
    <xf numFmtId="0" fontId="5" fillId="0" borderId="0" xfId="0" applyFont="1" applyFill="1" applyBorder="1"/>
    <xf numFmtId="0" fontId="12" fillId="0" borderId="0" xfId="0" applyFont="1" applyBorder="1" applyAlignment="1">
      <alignment horizontal="right"/>
    </xf>
    <xf numFmtId="0" fontId="5" fillId="0" borderId="7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4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7" xfId="0" applyFont="1" applyBorder="1" applyAlignment="1">
      <alignment vertical="center"/>
    </xf>
    <xf numFmtId="0" fontId="12" fillId="0" borderId="0" xfId="0" applyFont="1"/>
    <xf numFmtId="0" fontId="4" fillId="0" borderId="0" xfId="0" applyFont="1" applyFill="1" applyBorder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/>
    <xf numFmtId="0" fontId="5" fillId="0" borderId="7" xfId="0" applyFont="1" applyFill="1" applyBorder="1"/>
    <xf numFmtId="0" fontId="4" fillId="0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2" xfId="0" applyFont="1" applyFill="1" applyBorder="1"/>
    <xf numFmtId="0" fontId="5" fillId="0" borderId="0" xfId="0" applyFont="1" applyFill="1"/>
    <xf numFmtId="0" fontId="5" fillId="0" borderId="8" xfId="0" applyFont="1" applyFill="1" applyBorder="1"/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Border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Border="1" applyAlignment="1">
      <alignment horizontal="right"/>
    </xf>
    <xf numFmtId="0" fontId="17" fillId="0" borderId="3" xfId="0" applyFont="1" applyBorder="1"/>
    <xf numFmtId="0" fontId="17" fillId="0" borderId="6" xfId="0" applyFont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18" fillId="0" borderId="1" xfId="0" applyFont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right"/>
    </xf>
    <xf numFmtId="0" fontId="19" fillId="0" borderId="3" xfId="0" quotePrefix="1" applyFont="1" applyFill="1" applyBorder="1"/>
    <xf numFmtId="0" fontId="5" fillId="0" borderId="0" xfId="0" applyFont="1" applyBorder="1" applyAlignment="1">
      <alignment horizontal="left"/>
    </xf>
    <xf numFmtId="0" fontId="13" fillId="0" borderId="1" xfId="0" quotePrefix="1" applyFont="1" applyFill="1" applyBorder="1" applyAlignment="1">
      <alignment vertical="top"/>
    </xf>
    <xf numFmtId="0" fontId="13" fillId="0" borderId="0" xfId="0" applyFont="1" applyBorder="1" applyAlignment="1">
      <alignment horizontal="right"/>
    </xf>
    <xf numFmtId="0" fontId="13" fillId="0" borderId="2" xfId="0" applyFont="1" applyBorder="1"/>
    <xf numFmtId="0" fontId="13" fillId="0" borderId="0" xfId="0" applyFont="1"/>
    <xf numFmtId="0" fontId="5" fillId="0" borderId="1" xfId="0" applyFont="1" applyFill="1" applyBorder="1" applyAlignment="1">
      <alignment vertical="top"/>
    </xf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left"/>
    </xf>
    <xf numFmtId="209" fontId="5" fillId="0" borderId="0" xfId="0" applyNumberFormat="1" applyFont="1" applyBorder="1"/>
    <xf numFmtId="209" fontId="5" fillId="0" borderId="0" xfId="0" applyNumberFormat="1" applyFont="1" applyFill="1" applyBorder="1"/>
    <xf numFmtId="0" fontId="5" fillId="0" borderId="1" xfId="0" applyFont="1" applyBorder="1" applyAlignment="1">
      <alignment horizontal="center"/>
    </xf>
    <xf numFmtId="169" fontId="5" fillId="0" borderId="0" xfId="0" applyNumberFormat="1" applyFont="1" applyFill="1" applyBorder="1"/>
    <xf numFmtId="169" fontId="5" fillId="0" borderId="0" xfId="0" applyNumberFormat="1" applyFont="1" applyBorder="1"/>
    <xf numFmtId="209" fontId="5" fillId="0" borderId="7" xfId="0" applyNumberFormat="1" applyFont="1" applyBorder="1"/>
    <xf numFmtId="0" fontId="12" fillId="0" borderId="7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/>
    <xf numFmtId="209" fontId="5" fillId="2" borderId="9" xfId="0" applyNumberFormat="1" applyFont="1" applyFill="1" applyBorder="1"/>
    <xf numFmtId="0" fontId="5" fillId="2" borderId="9" xfId="0" applyFont="1" applyFill="1" applyBorder="1"/>
    <xf numFmtId="0" fontId="5" fillId="2" borderId="11" xfId="0" applyFont="1" applyFill="1" applyBorder="1"/>
    <xf numFmtId="209" fontId="5" fillId="0" borderId="1" xfId="0" applyNumberFormat="1" applyFont="1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Fill="1" applyBorder="1"/>
    <xf numFmtId="0" fontId="18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09" fontId="4" fillId="0" borderId="1" xfId="0" applyNumberFormat="1" applyFont="1" applyBorder="1" applyAlignment="1">
      <alignment horizontal="center"/>
    </xf>
    <xf numFmtId="209" fontId="4" fillId="0" borderId="0" xfId="0" applyNumberFormat="1" applyFont="1" applyBorder="1" applyAlignment="1">
      <alignment horizontal="center"/>
    </xf>
    <xf numFmtId="0" fontId="20" fillId="0" borderId="0" xfId="0" applyFont="1" applyBorder="1"/>
    <xf numFmtId="209" fontId="20" fillId="0" borderId="0" xfId="0" applyNumberFormat="1" applyFont="1" applyBorder="1"/>
    <xf numFmtId="0" fontId="10" fillId="0" borderId="0" xfId="0" applyFont="1" applyBorder="1"/>
    <xf numFmtId="0" fontId="4" fillId="0" borderId="0" xfId="0" quotePrefix="1" applyFont="1"/>
    <xf numFmtId="0" fontId="20" fillId="0" borderId="2" xfId="0" applyFont="1" applyBorder="1"/>
    <xf numFmtId="0" fontId="4" fillId="0" borderId="0" xfId="0" applyFont="1" applyFill="1"/>
    <xf numFmtId="0" fontId="20" fillId="0" borderId="0" xfId="0" applyFont="1" applyBorder="1" applyAlignment="1">
      <alignment horizontal="right"/>
    </xf>
    <xf numFmtId="0" fontId="13" fillId="0" borderId="0" xfId="0" applyFont="1" applyFill="1"/>
    <xf numFmtId="0" fontId="21" fillId="0" borderId="0" xfId="0" applyFont="1" applyBorder="1"/>
    <xf numFmtId="0" fontId="22" fillId="0" borderId="1" xfId="0" applyFont="1" applyBorder="1"/>
    <xf numFmtId="0" fontId="22" fillId="0" borderId="0" xfId="0" applyFont="1" applyBorder="1"/>
    <xf numFmtId="0" fontId="5" fillId="3" borderId="0" xfId="0" applyFont="1" applyFill="1"/>
    <xf numFmtId="209" fontId="5" fillId="0" borderId="1" xfId="0" applyNumberFormat="1" applyFont="1" applyFill="1" applyBorder="1"/>
    <xf numFmtId="0" fontId="13" fillId="0" borderId="10" xfId="0" applyFont="1" applyBorder="1" applyAlignment="1">
      <alignment horizontal="center" vertical="center"/>
    </xf>
    <xf numFmtId="209" fontId="4" fillId="0" borderId="0" xfId="0" applyNumberFormat="1" applyFont="1" applyBorder="1"/>
    <xf numFmtId="0" fontId="5" fillId="4" borderId="1" xfId="0" applyFont="1" applyFill="1" applyBorder="1" applyProtection="1"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Protection="1">
      <protection locked="0"/>
    </xf>
    <xf numFmtId="0" fontId="5" fillId="4" borderId="9" xfId="0" applyFont="1" applyFill="1" applyBorder="1" applyProtection="1">
      <protection locked="0"/>
    </xf>
    <xf numFmtId="3" fontId="5" fillId="4" borderId="9" xfId="0" applyNumberFormat="1" applyFont="1" applyFill="1" applyBorder="1" applyProtection="1">
      <protection locked="0"/>
    </xf>
    <xf numFmtId="3" fontId="5" fillId="4" borderId="7" xfId="0" applyNumberFormat="1" applyFont="1" applyFill="1" applyBorder="1" applyProtection="1">
      <protection locked="0"/>
    </xf>
    <xf numFmtId="3" fontId="5" fillId="4" borderId="0" xfId="0" applyNumberFormat="1" applyFont="1" applyFill="1" applyBorder="1" applyProtection="1">
      <protection locked="0"/>
    </xf>
    <xf numFmtId="2" fontId="5" fillId="4" borderId="9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2" fontId="5" fillId="4" borderId="0" xfId="0" applyNumberFormat="1" applyFont="1" applyFill="1" applyBorder="1" applyProtection="1">
      <protection locked="0"/>
    </xf>
    <xf numFmtId="4" fontId="5" fillId="4" borderId="9" xfId="0" applyNumberFormat="1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0" fontId="4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5" fillId="0" borderId="7" xfId="0" applyFont="1" applyFill="1" applyBorder="1" applyAlignment="1"/>
    <xf numFmtId="209" fontId="5" fillId="0" borderId="0" xfId="0" applyNumberFormat="1" applyFont="1" applyFill="1" applyBorder="1" applyAlignment="1"/>
    <xf numFmtId="0" fontId="4" fillId="0" borderId="7" xfId="0" applyFont="1" applyFill="1" applyBorder="1" applyAlignment="1"/>
    <xf numFmtId="209" fontId="5" fillId="0" borderId="7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6" xfId="0" quotePrefix="1" applyFont="1" applyFill="1" applyBorder="1" applyAlignment="1"/>
    <xf numFmtId="0" fontId="5" fillId="5" borderId="9" xfId="0" applyFont="1" applyFill="1" applyBorder="1"/>
    <xf numFmtId="0" fontId="5" fillId="5" borderId="11" xfId="0" applyFont="1" applyFill="1" applyBorder="1"/>
    <xf numFmtId="0" fontId="5" fillId="5" borderId="6" xfId="0" applyFont="1" applyFill="1" applyBorder="1"/>
    <xf numFmtId="0" fontId="5" fillId="5" borderId="8" xfId="0" applyFont="1" applyFill="1" applyBorder="1"/>
    <xf numFmtId="0" fontId="5" fillId="5" borderId="7" xfId="0" applyFont="1" applyFill="1" applyBorder="1"/>
    <xf numFmtId="0" fontId="5" fillId="4" borderId="13" xfId="0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8" fillId="0" borderId="0" xfId="0" applyFont="1" applyFill="1"/>
    <xf numFmtId="49" fontId="5" fillId="4" borderId="1" xfId="0" applyNumberFormat="1" applyFont="1" applyFill="1" applyBorder="1" applyAlignment="1" applyProtection="1">
      <alignment horizontal="left"/>
      <protection locked="0"/>
    </xf>
    <xf numFmtId="2" fontId="5" fillId="4" borderId="14" xfId="0" applyNumberFormat="1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Protection="1">
      <protection locked="0"/>
    </xf>
    <xf numFmtId="2" fontId="5" fillId="4" borderId="13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8" fillId="4" borderId="0" xfId="0" applyFont="1" applyFill="1" applyProtection="1">
      <protection locked="0"/>
    </xf>
    <xf numFmtId="0" fontId="10" fillId="0" borderId="0" xfId="0" applyFont="1" applyFill="1" applyProtection="1"/>
    <xf numFmtId="0" fontId="10" fillId="0" borderId="0" xfId="0" applyFont="1" applyProtection="1"/>
    <xf numFmtId="0" fontId="5" fillId="4" borderId="7" xfId="0" applyFont="1" applyFill="1" applyBorder="1" applyAlignment="1" applyProtection="1">
      <protection locked="0"/>
    </xf>
    <xf numFmtId="2" fontId="5" fillId="4" borderId="15" xfId="0" applyNumberFormat="1" applyFont="1" applyFill="1" applyBorder="1" applyProtection="1">
      <protection locked="0"/>
    </xf>
    <xf numFmtId="10" fontId="5" fillId="4" borderId="7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/>
    <xf numFmtId="209" fontId="5" fillId="0" borderId="6" xfId="0" applyNumberFormat="1" applyFont="1" applyFill="1" applyBorder="1" applyAlignment="1"/>
    <xf numFmtId="209" fontId="5" fillId="0" borderId="6" xfId="0" applyNumberFormat="1" applyFont="1" applyBorder="1"/>
    <xf numFmtId="0" fontId="5" fillId="0" borderId="16" xfId="0" applyFont="1" applyBorder="1"/>
    <xf numFmtId="209" fontId="5" fillId="0" borderId="16" xfId="0" applyNumberFormat="1" applyFont="1" applyBorder="1"/>
    <xf numFmtId="168" fontId="5" fillId="0" borderId="1" xfId="0" applyNumberFormat="1" applyFont="1" applyFill="1" applyBorder="1" applyAlignment="1" applyProtection="1"/>
    <xf numFmtId="168" fontId="5" fillId="4" borderId="1" xfId="0" applyNumberFormat="1" applyFont="1" applyFill="1" applyBorder="1" applyProtection="1">
      <protection locked="0"/>
    </xf>
    <xf numFmtId="168" fontId="5" fillId="0" borderId="1" xfId="0" applyNumberFormat="1" applyFont="1" applyBorder="1"/>
    <xf numFmtId="168" fontId="5" fillId="0" borderId="0" xfId="0" applyNumberFormat="1" applyFont="1" applyBorder="1"/>
    <xf numFmtId="168" fontId="5" fillId="0" borderId="1" xfId="0" applyNumberFormat="1" applyFont="1" applyFill="1" applyBorder="1"/>
    <xf numFmtId="168" fontId="5" fillId="0" borderId="1" xfId="0" applyNumberFormat="1" applyFont="1" applyFill="1" applyBorder="1" applyProtection="1"/>
    <xf numFmtId="168" fontId="5" fillId="0" borderId="3" xfId="0" applyNumberFormat="1" applyFont="1" applyBorder="1" applyProtection="1"/>
    <xf numFmtId="168" fontId="5" fillId="0" borderId="1" xfId="0" applyNumberFormat="1" applyFont="1" applyBorder="1" applyProtection="1"/>
    <xf numFmtId="168" fontId="5" fillId="0" borderId="3" xfId="0" applyNumberFormat="1" applyFont="1" applyBorder="1"/>
    <xf numFmtId="168" fontId="5" fillId="0" borderId="8" xfId="0" applyNumberFormat="1" applyFont="1" applyBorder="1"/>
    <xf numFmtId="0" fontId="8" fillId="0" borderId="1" xfId="0" applyFont="1" applyBorder="1"/>
    <xf numFmtId="0" fontId="8" fillId="0" borderId="4" xfId="0" applyFont="1" applyBorder="1"/>
    <xf numFmtId="168" fontId="5" fillId="4" borderId="6" xfId="0" applyNumberFormat="1" applyFont="1" applyFill="1" applyBorder="1" applyProtection="1">
      <protection locked="0"/>
    </xf>
    <xf numFmtId="208" fontId="5" fillId="4" borderId="5" xfId="0" applyNumberFormat="1" applyFont="1" applyFill="1" applyBorder="1" applyProtection="1">
      <protection locked="0"/>
    </xf>
    <xf numFmtId="208" fontId="20" fillId="4" borderId="5" xfId="0" applyNumberFormat="1" applyFont="1" applyFill="1" applyBorder="1" applyProtection="1">
      <protection locked="0"/>
    </xf>
    <xf numFmtId="208" fontId="5" fillId="4" borderId="2" xfId="0" applyNumberFormat="1" applyFont="1" applyFill="1" applyBorder="1" applyProtection="1">
      <protection locked="0"/>
    </xf>
    <xf numFmtId="208" fontId="20" fillId="4" borderId="2" xfId="0" applyNumberFormat="1" applyFont="1" applyFill="1" applyBorder="1" applyProtection="1">
      <protection locked="0"/>
    </xf>
    <xf numFmtId="208" fontId="5" fillId="4" borderId="13" xfId="0" applyNumberFormat="1" applyFont="1" applyFill="1" applyBorder="1" applyProtection="1">
      <protection locked="0"/>
    </xf>
    <xf numFmtId="208" fontId="20" fillId="4" borderId="13" xfId="0" applyNumberFormat="1" applyFont="1" applyFill="1" applyBorder="1" applyProtection="1">
      <protection locked="0"/>
    </xf>
    <xf numFmtId="208" fontId="5" fillId="4" borderId="1" xfId="0" applyNumberFormat="1" applyFont="1" applyFill="1" applyBorder="1" applyProtection="1">
      <protection locked="0"/>
    </xf>
    <xf numFmtId="208" fontId="18" fillId="6" borderId="15" xfId="0" applyNumberFormat="1" applyFont="1" applyFill="1" applyBorder="1"/>
    <xf numFmtId="0" fontId="5" fillId="4" borderId="9" xfId="0" applyFont="1" applyFill="1" applyBorder="1" applyAlignment="1" applyProtection="1">
      <alignment horizontal="center"/>
      <protection locked="0"/>
    </xf>
    <xf numFmtId="209" fontId="18" fillId="0" borderId="11" xfId="0" applyNumberFormat="1" applyFont="1" applyBorder="1" applyAlignment="1">
      <alignment horizontal="center" vertical="center"/>
    </xf>
    <xf numFmtId="168" fontId="5" fillId="7" borderId="15" xfId="0" applyNumberFormat="1" applyFont="1" applyFill="1" applyBorder="1"/>
    <xf numFmtId="209" fontId="18" fillId="0" borderId="10" xfId="0" applyNumberFormat="1" applyFont="1" applyBorder="1" applyAlignment="1">
      <alignment horizontal="center" vertical="center" wrapText="1"/>
    </xf>
    <xf numFmtId="168" fontId="5" fillId="6" borderId="15" xfId="0" applyNumberFormat="1" applyFont="1" applyFill="1" applyBorder="1"/>
    <xf numFmtId="0" fontId="26" fillId="0" borderId="12" xfId="0" applyFont="1" applyFill="1" applyBorder="1" applyAlignment="1" applyProtection="1">
      <alignment horizontal="center" vertical="center"/>
    </xf>
    <xf numFmtId="168" fontId="5" fillId="0" borderId="12" xfId="0" applyNumberFormat="1" applyFont="1" applyBorder="1"/>
    <xf numFmtId="0" fontId="5" fillId="4" borderId="10" xfId="0" applyFont="1" applyFill="1" applyBorder="1" applyAlignment="1" applyProtection="1">
      <alignment horizontal="center"/>
      <protection locked="0"/>
    </xf>
    <xf numFmtId="168" fontId="5" fillId="4" borderId="10" xfId="0" applyNumberFormat="1" applyFont="1" applyFill="1" applyBorder="1" applyProtection="1">
      <protection locked="0"/>
    </xf>
    <xf numFmtId="168" fontId="5" fillId="4" borderId="10" xfId="0" applyNumberFormat="1" applyFont="1" applyFill="1" applyBorder="1" applyAlignment="1" applyProtection="1">
      <alignment horizontal="left"/>
      <protection locked="0"/>
    </xf>
    <xf numFmtId="168" fontId="5" fillId="4" borderId="11" xfId="0" applyNumberFormat="1" applyFont="1" applyFill="1" applyBorder="1" applyAlignment="1" applyProtection="1">
      <alignment horizontal="left"/>
      <protection locked="0"/>
    </xf>
    <xf numFmtId="168" fontId="5" fillId="0" borderId="3" xfId="0" applyNumberFormat="1" applyFont="1" applyFill="1" applyBorder="1"/>
    <xf numFmtId="0" fontId="4" fillId="6" borderId="4" xfId="0" applyFont="1" applyFill="1" applyBorder="1"/>
    <xf numFmtId="0" fontId="10" fillId="7" borderId="12" xfId="0" applyFont="1" applyFill="1" applyBorder="1" applyAlignment="1">
      <alignment horizontal="left" vertical="center"/>
    </xf>
    <xf numFmtId="208" fontId="18" fillId="7" borderId="15" xfId="0" applyNumberFormat="1" applyFont="1" applyFill="1" applyBorder="1" applyAlignment="1">
      <alignment horizontal="center"/>
    </xf>
    <xf numFmtId="168" fontId="5" fillId="4" borderId="7" xfId="0" applyNumberFormat="1" applyFont="1" applyFill="1" applyBorder="1" applyProtection="1">
      <protection locked="0"/>
    </xf>
    <xf numFmtId="168" fontId="5" fillId="4" borderId="9" xfId="0" applyNumberFormat="1" applyFont="1" applyFill="1" applyBorder="1" applyProtection="1">
      <protection locked="0"/>
    </xf>
    <xf numFmtId="168" fontId="5" fillId="4" borderId="10" xfId="0" applyNumberFormat="1" applyFont="1" applyFill="1" applyBorder="1" applyAlignment="1" applyProtection="1">
      <protection locked="0"/>
    </xf>
    <xf numFmtId="168" fontId="5" fillId="4" borderId="12" xfId="0" applyNumberFormat="1" applyFont="1" applyFill="1" applyBorder="1" applyProtection="1">
      <protection locked="0"/>
    </xf>
    <xf numFmtId="10" fontId="5" fillId="4" borderId="12" xfId="0" applyNumberFormat="1" applyFont="1" applyFill="1" applyBorder="1" applyProtection="1">
      <protection locked="0"/>
    </xf>
    <xf numFmtId="168" fontId="5" fillId="0" borderId="10" xfId="0" applyNumberFormat="1" applyFont="1" applyBorder="1"/>
    <xf numFmtId="168" fontId="5" fillId="0" borderId="11" xfId="0" applyNumberFormat="1" applyFont="1" applyBorder="1"/>
    <xf numFmtId="168" fontId="5" fillId="4" borderId="14" xfId="0" applyNumberFormat="1" applyFont="1" applyFill="1" applyBorder="1" applyProtection="1">
      <protection locked="0"/>
    </xf>
    <xf numFmtId="10" fontId="5" fillId="0" borderId="17" xfId="0" applyNumberFormat="1" applyFont="1" applyBorder="1"/>
    <xf numFmtId="10" fontId="5" fillId="0" borderId="6" xfId="0" applyNumberFormat="1" applyFont="1" applyBorder="1"/>
    <xf numFmtId="168" fontId="5" fillId="0" borderId="6" xfId="0" applyNumberFormat="1" applyFont="1" applyBorder="1"/>
    <xf numFmtId="168" fontId="5" fillId="0" borderId="18" xfId="0" applyNumberFormat="1" applyFont="1" applyBorder="1"/>
    <xf numFmtId="168" fontId="5" fillId="0" borderId="5" xfId="0" applyNumberFormat="1" applyFont="1" applyBorder="1"/>
    <xf numFmtId="0" fontId="0" fillId="0" borderId="0" xfId="0" applyFill="1"/>
    <xf numFmtId="0" fontId="5" fillId="4" borderId="0" xfId="0" applyFont="1" applyFill="1" applyBorder="1"/>
    <xf numFmtId="0" fontId="5" fillId="4" borderId="1" xfId="0" applyFont="1" applyFill="1" applyBorder="1"/>
    <xf numFmtId="0" fontId="5" fillId="0" borderId="0" xfId="0" applyFont="1" applyFill="1" applyBorder="1" applyProtection="1">
      <protection locked="0"/>
    </xf>
    <xf numFmtId="0" fontId="5" fillId="4" borderId="9" xfId="0" applyFont="1" applyFill="1" applyBorder="1"/>
    <xf numFmtId="10" fontId="13" fillId="4" borderId="12" xfId="0" applyNumberFormat="1" applyFont="1" applyFill="1" applyBorder="1" applyProtection="1">
      <protection locked="0"/>
    </xf>
    <xf numFmtId="168" fontId="5" fillId="4" borderId="7" xfId="0" applyNumberFormat="1" applyFont="1" applyFill="1" applyBorder="1"/>
    <xf numFmtId="168" fontId="5" fillId="4" borderId="9" xfId="0" applyNumberFormat="1" applyFont="1" applyFill="1" applyBorder="1"/>
    <xf numFmtId="209" fontId="5" fillId="4" borderId="9" xfId="0" applyNumberFormat="1" applyFont="1" applyFill="1" applyBorder="1"/>
    <xf numFmtId="168" fontId="5" fillId="7" borderId="19" xfId="0" applyNumberFormat="1" applyFont="1" applyFill="1" applyBorder="1"/>
    <xf numFmtId="168" fontId="5" fillId="7" borderId="20" xfId="0" applyNumberFormat="1" applyFont="1" applyFill="1" applyBorder="1"/>
    <xf numFmtId="0" fontId="25" fillId="0" borderId="9" xfId="0" applyFont="1" applyFill="1" applyBorder="1"/>
    <xf numFmtId="0" fontId="18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5" fillId="0" borderId="0" xfId="0" applyFont="1" applyProtection="1"/>
    <xf numFmtId="0" fontId="5" fillId="4" borderId="10" xfId="0" applyFont="1" applyFill="1" applyBorder="1" applyProtection="1">
      <protection locked="0"/>
    </xf>
    <xf numFmtId="0" fontId="5" fillId="4" borderId="10" xfId="0" quotePrefix="1" applyFont="1" applyFill="1" applyBorder="1" applyProtection="1">
      <protection locked="0"/>
    </xf>
    <xf numFmtId="0" fontId="5" fillId="0" borderId="11" xfId="0" quotePrefix="1" applyFont="1" applyBorder="1"/>
    <xf numFmtId="0" fontId="5" fillId="0" borderId="10" xfId="0" quotePrefix="1" applyFont="1" applyBorder="1"/>
    <xf numFmtId="168" fontId="5" fillId="4" borderId="21" xfId="0" applyNumberFormat="1" applyFont="1" applyFill="1" applyBorder="1" applyProtection="1">
      <protection locked="0"/>
    </xf>
    <xf numFmtId="0" fontId="5" fillId="0" borderId="11" xfId="0" applyFont="1" applyFill="1" applyBorder="1"/>
    <xf numFmtId="0" fontId="20" fillId="4" borderId="10" xfId="0" applyFont="1" applyFill="1" applyBorder="1" applyProtection="1">
      <protection locked="0"/>
    </xf>
    <xf numFmtId="168" fontId="5" fillId="0" borderId="14" xfId="0" applyNumberFormat="1" applyFont="1" applyFill="1" applyBorder="1"/>
    <xf numFmtId="168" fontId="4" fillId="7" borderId="15" xfId="0" applyNumberFormat="1" applyFont="1" applyFill="1" applyBorder="1"/>
    <xf numFmtId="0" fontId="13" fillId="0" borderId="4" xfId="0" applyFont="1" applyFill="1" applyBorder="1"/>
    <xf numFmtId="49" fontId="5" fillId="4" borderId="3" xfId="0" applyNumberFormat="1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horizontal="left"/>
      <protection locked="0"/>
    </xf>
    <xf numFmtId="0" fontId="5" fillId="7" borderId="15" xfId="0" applyFont="1" applyFill="1" applyBorder="1"/>
    <xf numFmtId="0" fontId="5" fillId="5" borderId="13" xfId="0" applyFont="1" applyFill="1" applyBorder="1" applyProtection="1">
      <protection locked="0"/>
    </xf>
    <xf numFmtId="0" fontId="10" fillId="7" borderId="10" xfId="0" applyFont="1" applyFill="1" applyBorder="1" applyAlignment="1">
      <alignment horizontal="left" vertical="center"/>
    </xf>
    <xf numFmtId="0" fontId="5" fillId="7" borderId="8" xfId="0" applyFont="1" applyFill="1" applyBorder="1"/>
    <xf numFmtId="0" fontId="10" fillId="7" borderId="9" xfId="0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left"/>
    </xf>
    <xf numFmtId="2" fontId="5" fillId="4" borderId="12" xfId="0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Protection="1">
      <protection locked="0"/>
    </xf>
    <xf numFmtId="208" fontId="5" fillId="4" borderId="11" xfId="0" applyNumberFormat="1" applyFont="1" applyFill="1" applyBorder="1" applyProtection="1">
      <protection locked="0"/>
    </xf>
    <xf numFmtId="208" fontId="20" fillId="4" borderId="11" xfId="0" applyNumberFormat="1" applyFont="1" applyFill="1" applyBorder="1" applyProtection="1">
      <protection locked="0"/>
    </xf>
    <xf numFmtId="0" fontId="5" fillId="4" borderId="10" xfId="0" applyFont="1" applyFill="1" applyBorder="1" applyAlignment="1" applyProtection="1">
      <alignment horizontal="left"/>
      <protection locked="0"/>
    </xf>
    <xf numFmtId="208" fontId="5" fillId="4" borderId="12" xfId="0" applyNumberFormat="1" applyFont="1" applyFill="1" applyBorder="1" applyProtection="1">
      <protection locked="0"/>
    </xf>
    <xf numFmtId="208" fontId="20" fillId="4" borderId="12" xfId="0" applyNumberFormat="1" applyFont="1" applyFill="1" applyBorder="1" applyProtection="1">
      <protection locked="0"/>
    </xf>
    <xf numFmtId="3" fontId="8" fillId="0" borderId="12" xfId="0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10" fontId="5" fillId="8" borderId="15" xfId="0" applyNumberFormat="1" applyFont="1" applyFill="1" applyBorder="1"/>
    <xf numFmtId="10" fontId="5" fillId="9" borderId="15" xfId="0" applyNumberFormat="1" applyFont="1" applyFill="1" applyBorder="1"/>
    <xf numFmtId="0" fontId="5" fillId="2" borderId="13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8" fontId="5" fillId="0" borderId="17" xfId="0" applyNumberFormat="1" applyFont="1" applyBorder="1"/>
    <xf numFmtId="0" fontId="5" fillId="0" borderId="10" xfId="0" applyFont="1" applyFill="1" applyBorder="1"/>
    <xf numFmtId="0" fontId="5" fillId="0" borderId="9" xfId="0" applyFont="1" applyFill="1" applyBorder="1"/>
    <xf numFmtId="0" fontId="4" fillId="0" borderId="0" xfId="0" applyFont="1" applyBorder="1" applyAlignment="1">
      <alignment horizontal="left" vertical="center"/>
    </xf>
    <xf numFmtId="0" fontId="29" fillId="0" borderId="0" xfId="0" applyFont="1"/>
    <xf numFmtId="0" fontId="3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10" borderId="32" xfId="0" applyFont="1" applyFill="1" applyBorder="1"/>
    <xf numFmtId="0" fontId="5" fillId="10" borderId="32" xfId="0" applyFont="1" applyFill="1" applyBorder="1"/>
    <xf numFmtId="0" fontId="0" fillId="0" borderId="0" xfId="0" applyBorder="1" applyAlignment="1">
      <alignment horizontal="center"/>
    </xf>
    <xf numFmtId="0" fontId="4" fillId="10" borderId="0" xfId="0" applyFont="1" applyFill="1" applyBorder="1"/>
    <xf numFmtId="0" fontId="5" fillId="10" borderId="0" xfId="0" applyFont="1" applyFill="1" applyBorder="1"/>
    <xf numFmtId="0" fontId="6" fillId="10" borderId="0" xfId="1" applyFont="1" applyFill="1" applyBorder="1" applyAlignment="1" applyProtection="1"/>
    <xf numFmtId="0" fontId="6" fillId="10" borderId="0" xfId="1" applyFill="1" applyBorder="1" applyAlignment="1" applyProtection="1"/>
    <xf numFmtId="0" fontId="0" fillId="10" borderId="0" xfId="0" applyFill="1" applyBorder="1"/>
    <xf numFmtId="0" fontId="7" fillId="0" borderId="0" xfId="0" applyFont="1" applyFill="1" applyBorder="1" applyAlignment="1">
      <alignment horizontal="center" textRotation="90"/>
    </xf>
    <xf numFmtId="0" fontId="5" fillId="0" borderId="0" xfId="0" applyFont="1" applyFill="1" applyBorder="1" applyAlignment="1">
      <alignment vertical="center"/>
    </xf>
    <xf numFmtId="0" fontId="6" fillId="0" borderId="0" xfId="1" applyFill="1" applyBorder="1" applyAlignment="1" applyProtection="1"/>
    <xf numFmtId="0" fontId="4" fillId="11" borderId="32" xfId="0" applyFont="1" applyFill="1" applyBorder="1"/>
    <xf numFmtId="0" fontId="5" fillId="11" borderId="32" xfId="0" applyFont="1" applyFill="1" applyBorder="1"/>
    <xf numFmtId="0" fontId="8" fillId="11" borderId="0" xfId="0" applyFont="1" applyFill="1" applyBorder="1"/>
    <xf numFmtId="0" fontId="9" fillId="11" borderId="0" xfId="1" applyFont="1" applyFill="1" applyBorder="1" applyAlignment="1" applyProtection="1"/>
    <xf numFmtId="0" fontId="9" fillId="0" borderId="0" xfId="1" applyFont="1" applyFill="1" applyBorder="1" applyAlignment="1" applyProtection="1"/>
    <xf numFmtId="0" fontId="4" fillId="12" borderId="32" xfId="0" applyFont="1" applyFill="1" applyBorder="1"/>
    <xf numFmtId="0" fontId="5" fillId="12" borderId="32" xfId="0" applyFont="1" applyFill="1" applyBorder="1"/>
    <xf numFmtId="0" fontId="4" fillId="12" borderId="0" xfId="0" applyFont="1" applyFill="1" applyBorder="1"/>
    <xf numFmtId="0" fontId="5" fillId="12" borderId="0" xfId="0" applyFont="1" applyFill="1" applyBorder="1"/>
    <xf numFmtId="0" fontId="6" fillId="12" borderId="0" xfId="1" applyFont="1" applyFill="1" applyBorder="1" applyAlignment="1" applyProtection="1"/>
    <xf numFmtId="0" fontId="8" fillId="12" borderId="0" xfId="0" applyFont="1" applyFill="1" applyBorder="1"/>
    <xf numFmtId="0" fontId="4" fillId="13" borderId="32" xfId="0" applyFont="1" applyFill="1" applyBorder="1"/>
    <xf numFmtId="0" fontId="5" fillId="13" borderId="0" xfId="0" applyFont="1" applyFill="1" applyBorder="1"/>
    <xf numFmtId="0" fontId="4" fillId="13" borderId="0" xfId="0" applyFont="1" applyFill="1" applyBorder="1"/>
    <xf numFmtId="0" fontId="6" fillId="13" borderId="0" xfId="1" applyFont="1" applyFill="1" applyBorder="1" applyAlignment="1" applyProtection="1"/>
    <xf numFmtId="0" fontId="0" fillId="13" borderId="0" xfId="0" applyFill="1" applyBorder="1"/>
    <xf numFmtId="0" fontId="4" fillId="13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/>
      <protection locked="0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4" borderId="9" xfId="0" applyFont="1" applyFill="1" applyBorder="1" applyAlignment="1" applyProtection="1">
      <alignment horizontal="left"/>
      <protection locked="0"/>
    </xf>
    <xf numFmtId="0" fontId="5" fillId="4" borderId="4" xfId="0" applyFont="1" applyFill="1" applyBorder="1" applyAlignment="1" applyProtection="1">
      <alignment horizontal="left"/>
      <protection locked="0"/>
    </xf>
    <xf numFmtId="0" fontId="5" fillId="14" borderId="0" xfId="0" applyFont="1" applyFill="1" applyBorder="1" applyAlignment="1">
      <alignment horizontal="left"/>
    </xf>
    <xf numFmtId="0" fontId="34" fillId="0" borderId="0" xfId="0" applyFont="1" applyAlignment="1" applyProtection="1">
      <protection hidden="1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35" fillId="0" borderId="0" xfId="0" applyFont="1"/>
    <xf numFmtId="0" fontId="36" fillId="0" borderId="0" xfId="0" quotePrefix="1" applyFont="1" applyAlignment="1"/>
    <xf numFmtId="0" fontId="5" fillId="10" borderId="32" xfId="3" applyFont="1" applyFill="1" applyBorder="1"/>
    <xf numFmtId="0" fontId="5" fillId="10" borderId="0" xfId="3" applyFont="1" applyFill="1" applyBorder="1"/>
    <xf numFmtId="0" fontId="5" fillId="11" borderId="32" xfId="3" applyFill="1" applyBorder="1"/>
    <xf numFmtId="0" fontId="4" fillId="11" borderId="0" xfId="0" applyFont="1" applyFill="1"/>
    <xf numFmtId="0" fontId="5" fillId="11" borderId="0" xfId="0" applyFont="1" applyFill="1" applyAlignment="1">
      <alignment horizontal="left"/>
    </xf>
    <xf numFmtId="0" fontId="5" fillId="11" borderId="0" xfId="3" applyFill="1"/>
    <xf numFmtId="0" fontId="1" fillId="11" borderId="0" xfId="2" applyFill="1" applyBorder="1" applyAlignment="1" applyProtection="1"/>
    <xf numFmtId="0" fontId="5" fillId="0" borderId="0" xfId="0" applyFont="1" applyAlignment="1" applyProtection="1">
      <alignment vertical="center"/>
      <protection hidden="1"/>
    </xf>
    <xf numFmtId="0" fontId="37" fillId="0" borderId="0" xfId="0" quotePrefix="1" applyFont="1" applyAlignment="1" applyProtection="1">
      <alignment vertical="center"/>
      <protection hidden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33" xfId="0" applyFont="1" applyFill="1" applyBorder="1" applyAlignment="1">
      <alignment horizontal="center" textRotation="90"/>
    </xf>
    <xf numFmtId="0" fontId="32" fillId="0" borderId="0" xfId="0" applyFont="1" applyFill="1" applyBorder="1" applyAlignment="1">
      <alignment horizontal="center" textRotation="90"/>
    </xf>
    <xf numFmtId="0" fontId="5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textRotation="90" wrapText="1"/>
    </xf>
    <xf numFmtId="0" fontId="11" fillId="0" borderId="0" xfId="0" applyFont="1" applyFill="1" applyBorder="1" applyAlignment="1">
      <alignment horizontal="center" textRotation="9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3" fontId="5" fillId="4" borderId="7" xfId="0" applyNumberFormat="1" applyFont="1" applyFill="1" applyBorder="1" applyAlignment="1" applyProtection="1">
      <alignment horizontal="center"/>
      <protection locked="0"/>
    </xf>
    <xf numFmtId="0" fontId="5" fillId="14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14" borderId="0" xfId="0" applyFont="1" applyFill="1" applyBorder="1" applyAlignment="1" applyProtection="1">
      <alignment horizontal="left"/>
      <protection locked="0"/>
    </xf>
    <xf numFmtId="0" fontId="13" fillId="4" borderId="9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13" fillId="4" borderId="12" xfId="0" applyFont="1" applyFill="1" applyBorder="1" applyAlignment="1" applyProtection="1">
      <alignment horizontal="left"/>
      <protection locked="0"/>
    </xf>
    <xf numFmtId="168" fontId="5" fillId="4" borderId="12" xfId="0" applyNumberFormat="1" applyFont="1" applyFill="1" applyBorder="1" applyAlignment="1" applyProtection="1">
      <alignment horizontal="center"/>
      <protection locked="0"/>
    </xf>
    <xf numFmtId="0" fontId="18" fillId="0" borderId="10" xfId="0" applyFont="1" applyFill="1" applyBorder="1" applyAlignment="1" applyProtection="1">
      <alignment horizontal="left" vertical="center"/>
    </xf>
    <xf numFmtId="0" fontId="18" fillId="0" borderId="9" xfId="0" applyFont="1" applyFill="1" applyBorder="1" applyAlignment="1" applyProtection="1">
      <alignment horizontal="left" vertical="center"/>
    </xf>
    <xf numFmtId="0" fontId="18" fillId="0" borderId="11" xfId="0" applyFont="1" applyFill="1" applyBorder="1" applyAlignment="1" applyProtection="1">
      <alignment horizontal="left" vertical="center"/>
    </xf>
    <xf numFmtId="0" fontId="18" fillId="0" borderId="12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horizontal="left" vertical="center"/>
    </xf>
    <xf numFmtId="0" fontId="26" fillId="0" borderId="11" xfId="0" applyFont="1" applyFill="1" applyBorder="1" applyAlignment="1" applyProtection="1">
      <alignment horizontal="left" vertical="center"/>
    </xf>
    <xf numFmtId="168" fontId="5" fillId="4" borderId="18" xfId="0" applyNumberFormat="1" applyFont="1" applyFill="1" applyBorder="1" applyAlignment="1" applyProtection="1">
      <alignment horizontal="center"/>
      <protection locked="0"/>
    </xf>
    <xf numFmtId="168" fontId="5" fillId="4" borderId="24" xfId="0" applyNumberFormat="1" applyFont="1" applyFill="1" applyBorder="1" applyAlignment="1" applyProtection="1">
      <alignment horizontal="center"/>
      <protection locked="0"/>
    </xf>
    <xf numFmtId="168" fontId="5" fillId="4" borderId="25" xfId="0" applyNumberFormat="1" applyFont="1" applyFill="1" applyBorder="1" applyAlignment="1" applyProtection="1">
      <alignment horizontal="center"/>
      <protection locked="0"/>
    </xf>
    <xf numFmtId="168" fontId="5" fillId="4" borderId="26" xfId="0" applyNumberFormat="1" applyFont="1" applyFill="1" applyBorder="1" applyAlignment="1" applyProtection="1">
      <alignment horizontal="center"/>
      <protection locked="0"/>
    </xf>
    <xf numFmtId="209" fontId="5" fillId="4" borderId="10" xfId="0" applyNumberFormat="1" applyFont="1" applyFill="1" applyBorder="1" applyAlignment="1" applyProtection="1">
      <alignment horizontal="center"/>
      <protection locked="0"/>
    </xf>
    <xf numFmtId="209" fontId="5" fillId="4" borderId="9" xfId="0" applyNumberFormat="1" applyFont="1" applyFill="1" applyBorder="1" applyAlignment="1" applyProtection="1">
      <alignment horizontal="center"/>
      <protection locked="0"/>
    </xf>
    <xf numFmtId="0" fontId="5" fillId="4" borderId="10" xfId="0" applyNumberFormat="1" applyFont="1" applyFill="1" applyBorder="1" applyAlignment="1" applyProtection="1">
      <alignment horizontal="center"/>
      <protection locked="0"/>
    </xf>
    <xf numFmtId="0" fontId="5" fillId="4" borderId="9" xfId="0" applyNumberFormat="1" applyFont="1" applyFill="1" applyBorder="1" applyAlignment="1" applyProtection="1">
      <alignment horizontal="center"/>
      <protection locked="0"/>
    </xf>
    <xf numFmtId="168" fontId="5" fillId="4" borderId="10" xfId="0" applyNumberFormat="1" applyFont="1" applyFill="1" applyBorder="1" applyAlignment="1" applyProtection="1">
      <alignment horizontal="center"/>
      <protection locked="0"/>
    </xf>
    <xf numFmtId="168" fontId="5" fillId="4" borderId="11" xfId="0" applyNumberFormat="1" applyFont="1" applyFill="1" applyBorder="1" applyAlignment="1" applyProtection="1">
      <alignment horizontal="center"/>
      <protection locked="0"/>
    </xf>
    <xf numFmtId="168" fontId="5" fillId="4" borderId="7" xfId="0" applyNumberFormat="1" applyFont="1" applyFill="1" applyBorder="1" applyAlignment="1" applyProtection="1">
      <alignment horizontal="center"/>
      <protection locked="0"/>
    </xf>
    <xf numFmtId="209" fontId="18" fillId="0" borderId="10" xfId="0" applyNumberFormat="1" applyFont="1" applyBorder="1" applyAlignment="1">
      <alignment horizontal="center" vertical="center" wrapText="1"/>
    </xf>
    <xf numFmtId="209" fontId="18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09" fontId="5" fillId="4" borderId="7" xfId="0" applyNumberFormat="1" applyFont="1" applyFill="1" applyBorder="1" applyAlignment="1" applyProtection="1">
      <alignment horizont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168" fontId="4" fillId="9" borderId="19" xfId="0" applyNumberFormat="1" applyFont="1" applyFill="1" applyBorder="1" applyAlignment="1" applyProtection="1">
      <alignment horizontal="center"/>
    </xf>
    <xf numFmtId="168" fontId="4" fillId="9" borderId="20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8" fillId="7" borderId="10" xfId="0" applyFont="1" applyFill="1" applyBorder="1" applyAlignment="1">
      <alignment horizontal="left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168" fontId="5" fillId="7" borderId="19" xfId="0" applyNumberFormat="1" applyFont="1" applyFill="1" applyBorder="1" applyAlignment="1">
      <alignment horizontal="center"/>
    </xf>
    <xf numFmtId="168" fontId="5" fillId="7" borderId="20" xfId="0" applyNumberFormat="1" applyFont="1" applyFill="1" applyBorder="1" applyAlignment="1">
      <alignment horizontal="center"/>
    </xf>
    <xf numFmtId="168" fontId="5" fillId="6" borderId="19" xfId="0" applyNumberFormat="1" applyFont="1" applyFill="1" applyBorder="1" applyAlignment="1">
      <alignment horizontal="center"/>
    </xf>
    <xf numFmtId="168" fontId="5" fillId="6" borderId="20" xfId="0" applyNumberFormat="1" applyFont="1" applyFill="1" applyBorder="1" applyAlignment="1">
      <alignment horizontal="center"/>
    </xf>
    <xf numFmtId="209" fontId="25" fillId="9" borderId="10" xfId="0" applyNumberFormat="1" applyFont="1" applyFill="1" applyBorder="1" applyAlignment="1">
      <alignment horizontal="left" vertical="center"/>
    </xf>
    <xf numFmtId="209" fontId="25" fillId="9" borderId="9" xfId="0" applyNumberFormat="1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4" borderId="11" xfId="0" applyFont="1" applyFill="1" applyBorder="1" applyAlignment="1" applyProtection="1">
      <alignment horizontal="center"/>
      <protection locked="0"/>
    </xf>
    <xf numFmtId="0" fontId="18" fillId="7" borderId="10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8" fontId="5" fillId="4" borderId="29" xfId="0" applyNumberFormat="1" applyFont="1" applyFill="1" applyBorder="1" applyAlignment="1" applyProtection="1">
      <alignment horizontal="center"/>
      <protection locked="0"/>
    </xf>
    <xf numFmtId="168" fontId="5" fillId="4" borderId="6" xfId="0" applyNumberFormat="1" applyFont="1" applyFill="1" applyBorder="1" applyAlignment="1" applyProtection="1">
      <alignment horizontal="center"/>
      <protection locked="0"/>
    </xf>
    <xf numFmtId="168" fontId="5" fillId="4" borderId="8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24" fillId="9" borderId="30" xfId="0" applyNumberFormat="1" applyFont="1" applyFill="1" applyBorder="1" applyAlignment="1">
      <alignment horizontal="center"/>
    </xf>
    <xf numFmtId="10" fontId="24" fillId="9" borderId="31" xfId="0" applyNumberFormat="1" applyFont="1" applyFill="1" applyBorder="1" applyAlignment="1">
      <alignment horizontal="center"/>
    </xf>
    <xf numFmtId="168" fontId="5" fillId="0" borderId="14" xfId="0" applyNumberFormat="1" applyFont="1" applyFill="1" applyBorder="1" applyAlignment="1" applyProtection="1">
      <alignment horizontal="center"/>
    </xf>
    <xf numFmtId="168" fontId="5" fillId="0" borderId="1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168" fontId="5" fillId="4" borderId="10" xfId="0" applyNumberFormat="1" applyFont="1" applyFill="1" applyBorder="1" applyAlignment="1" applyProtection="1">
      <alignment horizontal="left"/>
      <protection locked="0"/>
    </xf>
    <xf numFmtId="168" fontId="5" fillId="4" borderId="11" xfId="0" applyNumberFormat="1" applyFont="1" applyFill="1" applyBorder="1" applyAlignment="1" applyProtection="1">
      <alignment horizontal="left"/>
      <protection locked="0"/>
    </xf>
    <xf numFmtId="0" fontId="18" fillId="6" borderId="3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168" fontId="4" fillId="6" borderId="19" xfId="0" applyNumberFormat="1" applyFont="1" applyFill="1" applyBorder="1" applyAlignment="1">
      <alignment horizontal="center"/>
    </xf>
    <xf numFmtId="168" fontId="4" fillId="6" borderId="27" xfId="0" applyNumberFormat="1" applyFont="1" applyFill="1" applyBorder="1" applyAlignment="1">
      <alignment horizontal="center"/>
    </xf>
    <xf numFmtId="168" fontId="4" fillId="6" borderId="20" xfId="0" applyNumberFormat="1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8" fillId="9" borderId="9" xfId="0" applyFont="1" applyFill="1" applyBorder="1" applyAlignment="1">
      <alignment horizontal="left"/>
    </xf>
    <xf numFmtId="0" fontId="0" fillId="0" borderId="9" xfId="0" applyBorder="1" applyAlignment="1"/>
    <xf numFmtId="0" fontId="0" fillId="0" borderId="28" xfId="0" applyBorder="1" applyAlignment="1"/>
    <xf numFmtId="0" fontId="13" fillId="0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1" xfId="0" applyBorder="1" applyAlignment="1" applyProtection="1"/>
    <xf numFmtId="0" fontId="18" fillId="7" borderId="6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8" fillId="0" borderId="10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wrapText="1"/>
    </xf>
    <xf numFmtId="0" fontId="0" fillId="0" borderId="11" xfId="0" applyBorder="1" applyProtection="1"/>
    <xf numFmtId="168" fontId="5" fillId="4" borderId="9" xfId="0" applyNumberFormat="1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0" fillId="6" borderId="1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left" vertical="center" wrapText="1"/>
    </xf>
    <xf numFmtId="0" fontId="10" fillId="9" borderId="2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</cellXfs>
  <cellStyles count="4">
    <cellStyle name="Hyperlink 2" xfId="1" xr:uid="{3376CE8E-9B27-4D10-96F7-97EEC68CB57F}"/>
    <cellStyle name="Link" xfId="2" builtinId="8"/>
    <cellStyle name="Standard" xfId="0" builtinId="0"/>
    <cellStyle name="Standard 2" xfId="3" xr:uid="{445557B0-75C5-4684-BE79-E6A19C24AD7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2CE"/>
      <rgbColor rgb="00FFFFFF"/>
      <rgbColor rgb="00FF0000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76200</xdr:rowOff>
    </xdr:from>
    <xdr:to>
      <xdr:col>1</xdr:col>
      <xdr:colOff>38100</xdr:colOff>
      <xdr:row>13</xdr:row>
      <xdr:rowOff>38100</xdr:rowOff>
    </xdr:to>
    <xdr:pic>
      <xdr:nvPicPr>
        <xdr:cNvPr id="7448" name="Picture 165">
          <a:extLst>
            <a:ext uri="{FF2B5EF4-FFF2-40B4-BE49-F238E27FC236}">
              <a16:creationId xmlns:a16="http://schemas.microsoft.com/office/drawing/2014/main" id="{61CB6229-5E84-0C5F-A94A-4B734B4E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86050"/>
          <a:ext cx="2190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19050</xdr:rowOff>
    </xdr:from>
    <xdr:to>
      <xdr:col>0</xdr:col>
      <xdr:colOff>1619250</xdr:colOff>
      <xdr:row>8</xdr:row>
      <xdr:rowOff>28575</xdr:rowOff>
    </xdr:to>
    <xdr:pic>
      <xdr:nvPicPr>
        <xdr:cNvPr id="7449" name="Grafik 1">
          <a:extLst>
            <a:ext uri="{FF2B5EF4-FFF2-40B4-BE49-F238E27FC236}">
              <a16:creationId xmlns:a16="http://schemas.microsoft.com/office/drawing/2014/main" id="{5CCAAE94-6DCF-D940-AF3E-601DA48FD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90675"/>
          <a:ext cx="1581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20</xdr:row>
      <xdr:rowOff>38100</xdr:rowOff>
    </xdr:from>
    <xdr:to>
      <xdr:col>0</xdr:col>
      <xdr:colOff>2076450</xdr:colOff>
      <xdr:row>23</xdr:row>
      <xdr:rowOff>9525</xdr:rowOff>
    </xdr:to>
    <xdr:pic>
      <xdr:nvPicPr>
        <xdr:cNvPr id="7450" name="Grafik 4">
          <a:extLst>
            <a:ext uri="{FF2B5EF4-FFF2-40B4-BE49-F238E27FC236}">
              <a16:creationId xmlns:a16="http://schemas.microsoft.com/office/drawing/2014/main" id="{4AC10313-61F0-A183-44F2-03008FF6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24400"/>
          <a:ext cx="1933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1457325</xdr:colOff>
      <xdr:row>18</xdr:row>
      <xdr:rowOff>47625</xdr:rowOff>
    </xdr:to>
    <xdr:pic>
      <xdr:nvPicPr>
        <xdr:cNvPr id="7451" name="Grafik 5">
          <a:extLst>
            <a:ext uri="{FF2B5EF4-FFF2-40B4-BE49-F238E27FC236}">
              <a16:creationId xmlns:a16="http://schemas.microsoft.com/office/drawing/2014/main" id="{B8D490FD-E50A-A925-07B3-864D0DBC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8075"/>
          <a:ext cx="1457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</xdr:row>
          <xdr:rowOff>47625</xdr:rowOff>
        </xdr:from>
        <xdr:to>
          <xdr:col>0</xdr:col>
          <xdr:colOff>371475</xdr:colOff>
          <xdr:row>41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55434C5B-B3CB-63FE-CC81-67E75334D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</xdr:row>
          <xdr:rowOff>28575</xdr:rowOff>
        </xdr:from>
        <xdr:to>
          <xdr:col>0</xdr:col>
          <xdr:colOff>371475</xdr:colOff>
          <xdr:row>42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69753FCE-B502-5A7A-A2E1-8F6D2052A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</xdr:row>
          <xdr:rowOff>47625</xdr:rowOff>
        </xdr:from>
        <xdr:to>
          <xdr:col>0</xdr:col>
          <xdr:colOff>371475</xdr:colOff>
          <xdr:row>43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05E0646-65C0-AA02-14D4-AA3695396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47625</xdr:rowOff>
        </xdr:from>
        <xdr:to>
          <xdr:col>3</xdr:col>
          <xdr:colOff>371475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15D25B0E-B950-722A-B0CC-D2B793EF6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41</xdr:row>
          <xdr:rowOff>47625</xdr:rowOff>
        </xdr:from>
        <xdr:to>
          <xdr:col>3</xdr:col>
          <xdr:colOff>371475</xdr:colOff>
          <xdr:row>42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91AF61C-848C-DBA7-88FB-C142ACA344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</xdr:row>
          <xdr:rowOff>0</xdr:rowOff>
        </xdr:from>
        <xdr:to>
          <xdr:col>0</xdr:col>
          <xdr:colOff>371475</xdr:colOff>
          <xdr:row>17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4C6F60A3-D3CE-7713-FA0B-AC925589EE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9525</xdr:rowOff>
        </xdr:from>
        <xdr:to>
          <xdr:col>0</xdr:col>
          <xdr:colOff>371475</xdr:colOff>
          <xdr:row>19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23EE98E8-7F28-3802-DE1F-6CF597274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0</xdr:rowOff>
        </xdr:from>
        <xdr:to>
          <xdr:col>3</xdr:col>
          <xdr:colOff>371475</xdr:colOff>
          <xdr:row>17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DB9CFCCD-6A26-B57A-CD7F-F66EB36A46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0</xdr:rowOff>
        </xdr:from>
        <xdr:to>
          <xdr:col>0</xdr:col>
          <xdr:colOff>371475</xdr:colOff>
          <xdr:row>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153D902-0636-81B6-9F94-9D721403A1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76200</xdr:rowOff>
        </xdr:from>
        <xdr:to>
          <xdr:col>0</xdr:col>
          <xdr:colOff>371475</xdr:colOff>
          <xdr:row>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4333DC3-D498-F549-DEFB-9DEAB77B8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</xdr:row>
          <xdr:rowOff>0</xdr:rowOff>
        </xdr:from>
        <xdr:to>
          <xdr:col>0</xdr:col>
          <xdr:colOff>371475</xdr:colOff>
          <xdr:row>12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2D870BDF-22C3-D32C-A8A5-CAC2D3EC9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0</xdr:rowOff>
        </xdr:from>
        <xdr:to>
          <xdr:col>1</xdr:col>
          <xdr:colOff>0</xdr:colOff>
          <xdr:row>12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112030C2-10FF-05C9-0956-ED055A598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47625</xdr:rowOff>
        </xdr:from>
        <xdr:to>
          <xdr:col>1</xdr:col>
          <xdr:colOff>9525</xdr:colOff>
          <xdr:row>12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74EB1C20-B36F-59A6-82B4-A3343C7AC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4</xdr:row>
          <xdr:rowOff>38100</xdr:rowOff>
        </xdr:from>
        <xdr:to>
          <xdr:col>2</xdr:col>
          <xdr:colOff>276225</xdr:colOff>
          <xdr:row>5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F8667C07-FFEE-CC5D-35ED-B0E726036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5</xdr:row>
          <xdr:rowOff>38100</xdr:rowOff>
        </xdr:from>
        <xdr:to>
          <xdr:col>3</xdr:col>
          <xdr:colOff>1095375</xdr:colOff>
          <xdr:row>6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2F5128CD-4049-DDFF-2F82-50B5D979B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6</xdr:row>
          <xdr:rowOff>238125</xdr:rowOff>
        </xdr:from>
        <xdr:to>
          <xdr:col>3</xdr:col>
          <xdr:colOff>1095375</xdr:colOff>
          <xdr:row>8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8B84E38F-1CC9-90FE-478E-832F79E35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238125</xdr:rowOff>
        </xdr:from>
        <xdr:to>
          <xdr:col>5</xdr:col>
          <xdr:colOff>447675</xdr:colOff>
          <xdr:row>8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4DB37B0E-ED6C-B858-5030-EF533D8F6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257175</xdr:rowOff>
        </xdr:from>
        <xdr:to>
          <xdr:col>1</xdr:col>
          <xdr:colOff>9525</xdr:colOff>
          <xdr:row>13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140C9BA9-D6AF-7347-298F-32206B15C0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</xdr:row>
          <xdr:rowOff>9525</xdr:rowOff>
        </xdr:from>
        <xdr:to>
          <xdr:col>1</xdr:col>
          <xdr:colOff>9525</xdr:colOff>
          <xdr:row>14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A90989F0-CE42-808D-F014-5442CA7AFA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0</xdr:rowOff>
        </xdr:from>
        <xdr:to>
          <xdr:col>1</xdr:col>
          <xdr:colOff>9525</xdr:colOff>
          <xdr:row>15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AAC1858D-5D5E-1743-75DD-13FE7EA2FD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190500</xdr:rowOff>
        </xdr:from>
        <xdr:to>
          <xdr:col>1</xdr:col>
          <xdr:colOff>9525</xdr:colOff>
          <xdr:row>15</xdr:row>
          <xdr:rowOff>200025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7EAD38B5-C899-651D-F48E-2E8989F578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28575</xdr:rowOff>
        </xdr:from>
        <xdr:to>
          <xdr:col>0</xdr:col>
          <xdr:colOff>371475</xdr:colOff>
          <xdr:row>20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1A8868F-33ED-93F0-C621-F298216F9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257175</xdr:rowOff>
        </xdr:from>
        <xdr:to>
          <xdr:col>0</xdr:col>
          <xdr:colOff>371475</xdr:colOff>
          <xdr:row>22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36C0C5F7-740D-45D6-D84C-342A5F4551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180975</xdr:rowOff>
        </xdr:from>
        <xdr:to>
          <xdr:col>0</xdr:col>
          <xdr:colOff>371475</xdr:colOff>
          <xdr:row>23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48BAB2A9-D0F9-4008-9C65-BA6466886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</xdr:row>
          <xdr:rowOff>180975</xdr:rowOff>
        </xdr:from>
        <xdr:to>
          <xdr:col>0</xdr:col>
          <xdr:colOff>371475</xdr:colOff>
          <xdr:row>25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6AB8B847-47AC-BABF-491C-7FEB7044AD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</xdr:row>
          <xdr:rowOff>180975</xdr:rowOff>
        </xdr:from>
        <xdr:to>
          <xdr:col>0</xdr:col>
          <xdr:colOff>371475</xdr:colOff>
          <xdr:row>27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810FD70C-CD42-6365-9CF2-9FC6A3F60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</xdr:row>
          <xdr:rowOff>180975</xdr:rowOff>
        </xdr:from>
        <xdr:to>
          <xdr:col>0</xdr:col>
          <xdr:colOff>371475</xdr:colOff>
          <xdr:row>30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A2E4843B-7C82-DA8A-4F6F-4B42B472A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</xdr:row>
          <xdr:rowOff>28575</xdr:rowOff>
        </xdr:from>
        <xdr:to>
          <xdr:col>0</xdr:col>
          <xdr:colOff>371475</xdr:colOff>
          <xdr:row>30</xdr:row>
          <xdr:rowOff>247650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1116F03C-CC66-BE7A-2120-CC01B45B2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</xdr:row>
          <xdr:rowOff>180975</xdr:rowOff>
        </xdr:from>
        <xdr:to>
          <xdr:col>0</xdr:col>
          <xdr:colOff>371475</xdr:colOff>
          <xdr:row>30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8EC01CE9-B9C3-B06D-4B05-F3A718A8D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</xdr:row>
          <xdr:rowOff>180975</xdr:rowOff>
        </xdr:from>
        <xdr:to>
          <xdr:col>0</xdr:col>
          <xdr:colOff>371475</xdr:colOff>
          <xdr:row>29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8A33225A-4941-F196-8381-9A33FCD6C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</xdr:row>
          <xdr:rowOff>171450</xdr:rowOff>
        </xdr:from>
        <xdr:to>
          <xdr:col>0</xdr:col>
          <xdr:colOff>371475</xdr:colOff>
          <xdr:row>27</xdr:row>
          <xdr:rowOff>190500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633FC878-BBBE-E84C-C4ED-17E4C5E724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</xdr:row>
          <xdr:rowOff>190500</xdr:rowOff>
        </xdr:from>
        <xdr:to>
          <xdr:col>0</xdr:col>
          <xdr:colOff>371475</xdr:colOff>
          <xdr:row>24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FBDB2214-97AD-11D9-2022-AA2758DD3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</xdr:row>
          <xdr:rowOff>180975</xdr:rowOff>
        </xdr:from>
        <xdr:to>
          <xdr:col>0</xdr:col>
          <xdr:colOff>371475</xdr:colOff>
          <xdr:row>27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86510895-CCD5-F213-658F-0B91A4999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</xdr:row>
          <xdr:rowOff>190500</xdr:rowOff>
        </xdr:from>
        <xdr:to>
          <xdr:col>0</xdr:col>
          <xdr:colOff>371475</xdr:colOff>
          <xdr:row>26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C995135E-9332-E04E-72DB-E579659A0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5</xdr:row>
          <xdr:rowOff>19050</xdr:rowOff>
        </xdr:from>
        <xdr:to>
          <xdr:col>2</xdr:col>
          <xdr:colOff>266700</xdr:colOff>
          <xdr:row>5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B601238A-41DA-A144-BD93-8EF5F06B0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4</xdr:row>
          <xdr:rowOff>38100</xdr:rowOff>
        </xdr:from>
        <xdr:to>
          <xdr:col>3</xdr:col>
          <xdr:colOff>1095375</xdr:colOff>
          <xdr:row>5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572D9788-B20D-74EE-AC25-923F77F9F4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</xdr:row>
          <xdr:rowOff>19050</xdr:rowOff>
        </xdr:from>
        <xdr:to>
          <xdr:col>1</xdr:col>
          <xdr:colOff>47625</xdr:colOff>
          <xdr:row>42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F2B0C5AA-177B-1ECC-591C-170F5E3B28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</xdr:row>
          <xdr:rowOff>19050</xdr:rowOff>
        </xdr:from>
        <xdr:to>
          <xdr:col>1</xdr:col>
          <xdr:colOff>47625</xdr:colOff>
          <xdr:row>43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52A652D1-D2F5-BB72-63FC-5FD990411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19050</xdr:rowOff>
        </xdr:from>
        <xdr:to>
          <xdr:col>6</xdr:col>
          <xdr:colOff>304800</xdr:colOff>
          <xdr:row>10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3516CD14-F8F2-4E2E-5AA7-94C192F5F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9</xdr:row>
          <xdr:rowOff>19050</xdr:rowOff>
        </xdr:from>
        <xdr:to>
          <xdr:col>7</xdr:col>
          <xdr:colOff>190500</xdr:colOff>
          <xdr:row>10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DE638F53-C31F-53AA-3BE8-FA16658ED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</xdr:row>
          <xdr:rowOff>0</xdr:rowOff>
        </xdr:from>
        <xdr:to>
          <xdr:col>1</xdr:col>
          <xdr:colOff>47625</xdr:colOff>
          <xdr:row>27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1C0D3669-9EFB-7A78-64E6-261BCF489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</xdr:row>
          <xdr:rowOff>9525</xdr:rowOff>
        </xdr:from>
        <xdr:to>
          <xdr:col>1</xdr:col>
          <xdr:colOff>47625</xdr:colOff>
          <xdr:row>28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50AC85B2-ABAF-1FA7-46FF-656205B7F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</xdr:row>
          <xdr:rowOff>0</xdr:rowOff>
        </xdr:from>
        <xdr:to>
          <xdr:col>1</xdr:col>
          <xdr:colOff>47625</xdr:colOff>
          <xdr:row>29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3000AAEB-2C67-7F33-33DB-40985A7A5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</xdr:row>
          <xdr:rowOff>0</xdr:rowOff>
        </xdr:from>
        <xdr:to>
          <xdr:col>1</xdr:col>
          <xdr:colOff>47625</xdr:colOff>
          <xdr:row>30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18412242-6A63-4741-DDA6-F43E5104A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19050</xdr:rowOff>
        </xdr:from>
        <xdr:to>
          <xdr:col>6</xdr:col>
          <xdr:colOff>38100</xdr:colOff>
          <xdr:row>41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C2D7B2ED-829E-D4F3-50A1-8338822C7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41</xdr:row>
          <xdr:rowOff>19050</xdr:rowOff>
        </xdr:from>
        <xdr:to>
          <xdr:col>6</xdr:col>
          <xdr:colOff>38100</xdr:colOff>
          <xdr:row>42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4E10C87A-3825-019F-A439-ECAB635AD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42</xdr:row>
          <xdr:rowOff>19050</xdr:rowOff>
        </xdr:from>
        <xdr:to>
          <xdr:col>6</xdr:col>
          <xdr:colOff>38100</xdr:colOff>
          <xdr:row>43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A6B539B7-701C-1807-90AE-505022C3E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</xdr:col>
          <xdr:colOff>0</xdr:colOff>
          <xdr:row>27</xdr:row>
          <xdr:rowOff>219075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677D0448-9D0A-4C5B-4FEB-4C172FC5B2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0</xdr:colOff>
          <xdr:row>29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48DBAC05-3700-3623-A83B-91835E6F6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1</xdr:col>
          <xdr:colOff>0</xdr:colOff>
          <xdr:row>30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56C24C45-9F57-B80F-38D5-5796B44FE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0</xdr:colOff>
          <xdr:row>31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213411F5-BCB6-3137-4EF1-3B2EBB8DD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1</xdr:col>
          <xdr:colOff>0</xdr:colOff>
          <xdr:row>32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6E4EF5AC-0BE1-4D15-1B33-82741A2A90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0</xdr:colOff>
          <xdr:row>33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6988AE1B-2499-AD4D-424F-580D276F16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1</xdr:col>
          <xdr:colOff>0</xdr:colOff>
          <xdr:row>34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AFC80F8E-FAE1-6B68-11B5-E6A6D901D6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0</xdr:colOff>
          <xdr:row>35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F3008ADC-D57C-C4B9-50D3-F083A8B64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0</xdr:colOff>
          <xdr:row>37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D34D857D-C174-D7C5-0D8F-A248774832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0</xdr:colOff>
          <xdr:row>36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4AFE4AD5-3096-E34E-49EB-12CA6BC0E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1</xdr:col>
          <xdr:colOff>0</xdr:colOff>
          <xdr:row>40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320459DF-687E-D564-9C0F-2FA561D8B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1</xdr:col>
          <xdr:colOff>0</xdr:colOff>
          <xdr:row>41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FBA6B8E-FEF2-22C5-7072-622D33B909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0</xdr:colOff>
          <xdr:row>42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96120DE0-92B8-57FA-DF80-770384411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</xdr:col>
          <xdr:colOff>0</xdr:colOff>
          <xdr:row>45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FA9927BE-5C5F-A599-3BC4-CC682D466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9525</xdr:rowOff>
        </xdr:from>
        <xdr:to>
          <xdr:col>1</xdr:col>
          <xdr:colOff>9525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7F745DF0-FE64-2A2D-6AD3-469AD6A68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9525</xdr:rowOff>
        </xdr:from>
        <xdr:to>
          <xdr:col>1</xdr:col>
          <xdr:colOff>9525</xdr:colOff>
          <xdr:row>5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CDA2AA73-04B8-644F-5F0A-8BAE189F3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1</xdr:col>
          <xdr:colOff>9525</xdr:colOff>
          <xdr:row>6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4CE87DE2-C176-B312-4C54-8DB758062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9525</xdr:rowOff>
        </xdr:from>
        <xdr:to>
          <xdr:col>1</xdr:col>
          <xdr:colOff>9525</xdr:colOff>
          <xdr:row>7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5E592FF1-9F65-49E6-AFE3-9BD9E14BD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9525</xdr:rowOff>
        </xdr:from>
        <xdr:to>
          <xdr:col>1</xdr:col>
          <xdr:colOff>9525</xdr:colOff>
          <xdr:row>8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2BBC5AA7-393B-81F5-944A-D0321F126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9525</xdr:rowOff>
        </xdr:from>
        <xdr:to>
          <xdr:col>1</xdr:col>
          <xdr:colOff>9525</xdr:colOff>
          <xdr:row>11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BFF38C4E-45CD-191E-F4C9-1E3656BBE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9525</xdr:rowOff>
        </xdr:from>
        <xdr:to>
          <xdr:col>1</xdr:col>
          <xdr:colOff>9525</xdr:colOff>
          <xdr:row>12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F93E287C-4217-E652-9701-55DCE2CF4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9525</xdr:rowOff>
        </xdr:from>
        <xdr:to>
          <xdr:col>1</xdr:col>
          <xdr:colOff>9525</xdr:colOff>
          <xdr:row>13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C8C6A84A-0179-0946-7F6D-63FD26E45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9525</xdr:rowOff>
        </xdr:from>
        <xdr:to>
          <xdr:col>1</xdr:col>
          <xdr:colOff>9525</xdr:colOff>
          <xdr:row>14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9807880C-3FF3-B486-7618-51D927450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9525</xdr:rowOff>
        </xdr:from>
        <xdr:to>
          <xdr:col>1</xdr:col>
          <xdr:colOff>9525</xdr:colOff>
          <xdr:row>15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536B5FE9-0CD6-8DD1-8C5E-47CB7E4DE2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9525</xdr:rowOff>
        </xdr:from>
        <xdr:to>
          <xdr:col>1</xdr:col>
          <xdr:colOff>9525</xdr:colOff>
          <xdr:row>16</xdr:row>
          <xdr:rowOff>38100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4CB96C34-88FE-CCB7-0EA9-2F738B5D1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0</xdr:rowOff>
        </xdr:from>
        <xdr:to>
          <xdr:col>1</xdr:col>
          <xdr:colOff>9525</xdr:colOff>
          <xdr:row>17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1AF7F74C-BD55-C838-BD23-6D899AF6B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9525</xdr:rowOff>
        </xdr:from>
        <xdr:to>
          <xdr:col>1</xdr:col>
          <xdr:colOff>9525</xdr:colOff>
          <xdr:row>19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F94CF730-0358-F4F6-265F-4EEE1A61F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9525</xdr:rowOff>
        </xdr:from>
        <xdr:to>
          <xdr:col>1</xdr:col>
          <xdr:colOff>9525</xdr:colOff>
          <xdr:row>20</xdr:row>
          <xdr:rowOff>38100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69ECA65C-22D2-A26A-C63C-68E0061D2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9525</xdr:rowOff>
        </xdr:from>
        <xdr:to>
          <xdr:col>1</xdr:col>
          <xdr:colOff>9525</xdr:colOff>
          <xdr:row>21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9EE0E50F-4696-CC68-F0C6-2E11E71F1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1</xdr:col>
          <xdr:colOff>9525</xdr:colOff>
          <xdr:row>24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826390CD-859E-C830-7198-2E274B14C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9525</xdr:rowOff>
        </xdr:from>
        <xdr:to>
          <xdr:col>1</xdr:col>
          <xdr:colOff>9525</xdr:colOff>
          <xdr:row>22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37C55F73-4FA2-EB85-23F8-9158E9551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22</xdr:row>
          <xdr:rowOff>9525</xdr:rowOff>
        </xdr:from>
        <xdr:to>
          <xdr:col>1</xdr:col>
          <xdr:colOff>9525</xdr:colOff>
          <xdr:row>23</xdr:row>
          <xdr:rowOff>38100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D31CE95-3117-5E1B-865F-05974E3FC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707988\AppData\Local\Temp\4f5f231c-6672-4516-93f2-2a67aa7b2689_Dokumentsammlung_Gesuchsformulare_Excel_2025-1_(BWO-451.1-2312_17).zip.689\Gesuchsformular%20Erneuerung-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kblatt"/>
      <sheetName val="Seite 1"/>
      <sheetName val="Seite 2"/>
      <sheetName val="Seite 3"/>
      <sheetName val="Seite 4"/>
      <sheetName val="Seite 5"/>
      <sheetName val="Seite 6"/>
      <sheetName val="Seite 7"/>
    </sheetNames>
    <definedNames>
      <definedName name="Kontrollkästchen14_BeiK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10" Type="http://schemas.openxmlformats.org/officeDocument/2006/relationships/ctrlProp" Target="../ctrlProps/ctrlProp54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79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C1C6-2C21-4182-9691-CFDBD5EC7A26}">
  <sheetPr>
    <pageSetUpPr fitToPage="1"/>
  </sheetPr>
  <dimension ref="A1:H46"/>
  <sheetViews>
    <sheetView tabSelected="1" zoomScaleNormal="100" workbookViewId="0">
      <selection activeCell="E6" sqref="E6"/>
    </sheetView>
  </sheetViews>
  <sheetFormatPr baseColWidth="10" defaultRowHeight="17.100000000000001" customHeight="1" x14ac:dyDescent="0.2"/>
  <cols>
    <col min="1" max="1" width="33.28515625" customWidth="1"/>
    <col min="2" max="2" width="1.7109375" customWidth="1"/>
    <col min="3" max="3" width="38.28515625" customWidth="1"/>
    <col min="4" max="4" width="23.28515625" customWidth="1"/>
    <col min="5" max="5" width="18.140625" bestFit="1" customWidth="1"/>
    <col min="6" max="6" width="20.7109375" style="218" customWidth="1"/>
  </cols>
  <sheetData>
    <row r="1" spans="1:8" ht="20.100000000000001" customHeight="1" x14ac:dyDescent="0.3">
      <c r="A1" s="274" t="s">
        <v>288</v>
      </c>
    </row>
    <row r="2" spans="1:8" ht="30" customHeight="1" x14ac:dyDescent="0.2">
      <c r="A2" s="306" t="s">
        <v>274</v>
      </c>
      <c r="B2" s="1"/>
      <c r="C2" s="2"/>
      <c r="D2" s="2"/>
      <c r="E2" s="2"/>
    </row>
    <row r="3" spans="1:8" ht="30" customHeight="1" x14ac:dyDescent="0.2">
      <c r="A3" s="275"/>
      <c r="B3" s="1"/>
      <c r="C3" s="2"/>
      <c r="D3" s="2"/>
      <c r="E3" s="2"/>
    </row>
    <row r="4" spans="1:8" ht="23.1" customHeight="1" x14ac:dyDescent="0.2">
      <c r="A4" s="3"/>
      <c r="B4" s="3"/>
      <c r="C4" s="3"/>
      <c r="D4" s="3"/>
      <c r="E4" s="3"/>
    </row>
    <row r="5" spans="1:8" s="4" customFormat="1" ht="21.95" customHeight="1" x14ac:dyDescent="0.2">
      <c r="A5" s="273" t="s">
        <v>275</v>
      </c>
      <c r="B5" s="105"/>
      <c r="C5" s="276"/>
      <c r="D5" s="105" t="s">
        <v>276</v>
      </c>
      <c r="E5" s="276"/>
      <c r="F5" s="277"/>
    </row>
    <row r="6" spans="1:8" ht="20.100000000000001" customHeight="1" x14ac:dyDescent="0.2">
      <c r="A6" s="329"/>
      <c r="B6" s="331"/>
      <c r="C6" s="278" t="s">
        <v>0</v>
      </c>
      <c r="D6" s="318" t="s">
        <v>311</v>
      </c>
      <c r="E6" s="279"/>
      <c r="F6" s="277"/>
    </row>
    <row r="7" spans="1:8" ht="20.100000000000001" customHeight="1" x14ac:dyDescent="0.2">
      <c r="A7" s="330"/>
      <c r="B7" s="332"/>
      <c r="C7" s="281" t="s">
        <v>1</v>
      </c>
      <c r="D7" s="319" t="s">
        <v>312</v>
      </c>
      <c r="E7" s="282"/>
      <c r="F7" s="277"/>
    </row>
    <row r="8" spans="1:8" ht="20.100000000000001" customHeight="1" x14ac:dyDescent="0.2">
      <c r="A8" s="330"/>
      <c r="B8" s="332"/>
      <c r="C8" s="281" t="s">
        <v>2</v>
      </c>
      <c r="D8" s="283" t="s">
        <v>277</v>
      </c>
      <c r="E8" s="282" t="s">
        <v>298</v>
      </c>
      <c r="F8" s="277"/>
      <c r="H8" s="218"/>
    </row>
    <row r="9" spans="1:8" ht="3.75" customHeight="1" x14ac:dyDescent="0.2">
      <c r="A9" s="330"/>
      <c r="B9" s="332"/>
      <c r="C9" s="281"/>
      <c r="D9" s="284"/>
      <c r="E9" s="285"/>
      <c r="F9" s="277"/>
    </row>
    <row r="10" spans="1:8" ht="20.100000000000001" customHeight="1" x14ac:dyDescent="0.2">
      <c r="A10" s="280"/>
      <c r="B10" s="286"/>
      <c r="C10" s="287"/>
      <c r="D10" s="288"/>
      <c r="E10" s="277"/>
      <c r="F10" s="277"/>
    </row>
    <row r="11" spans="1:8" ht="20.100000000000001" customHeight="1" x14ac:dyDescent="0.2">
      <c r="A11" s="329"/>
      <c r="B11" s="331"/>
      <c r="C11" s="289" t="s">
        <v>315</v>
      </c>
      <c r="D11" s="290" t="s">
        <v>319</v>
      </c>
      <c r="E11" s="320"/>
      <c r="F11" s="277" t="s">
        <v>278</v>
      </c>
    </row>
    <row r="12" spans="1:8" ht="20.100000000000001" customHeight="1" x14ac:dyDescent="0.2">
      <c r="A12" s="330"/>
      <c r="B12" s="332"/>
      <c r="C12" s="321" t="s">
        <v>316</v>
      </c>
      <c r="D12" s="322" t="s">
        <v>320</v>
      </c>
      <c r="E12" s="323"/>
      <c r="F12" s="277"/>
    </row>
    <row r="13" spans="1:8" ht="20.100000000000001" customHeight="1" x14ac:dyDescent="0.2">
      <c r="A13" s="330"/>
      <c r="B13" s="332"/>
      <c r="C13" s="321" t="s">
        <v>289</v>
      </c>
      <c r="D13" s="324" t="s">
        <v>290</v>
      </c>
      <c r="E13" s="323" t="s">
        <v>317</v>
      </c>
      <c r="F13" s="277"/>
    </row>
    <row r="14" spans="1:8" ht="3.75" customHeight="1" x14ac:dyDescent="0.2">
      <c r="A14" s="330"/>
      <c r="B14" s="332"/>
      <c r="C14" s="291"/>
      <c r="D14" s="292"/>
      <c r="E14" s="291"/>
      <c r="F14" s="277"/>
    </row>
    <row r="15" spans="1:8" ht="20.100000000000001" customHeight="1" x14ac:dyDescent="0.2">
      <c r="A15" s="280"/>
      <c r="B15" s="286"/>
      <c r="C15" s="287" t="s">
        <v>279</v>
      </c>
      <c r="D15" s="293"/>
      <c r="E15" s="9"/>
      <c r="F15" s="277"/>
    </row>
    <row r="16" spans="1:8" ht="20.100000000000001" customHeight="1" x14ac:dyDescent="0.2">
      <c r="A16" s="329"/>
      <c r="B16" s="334"/>
      <c r="C16" s="294" t="s">
        <v>313</v>
      </c>
      <c r="D16" s="295" t="s">
        <v>291</v>
      </c>
      <c r="E16" s="295"/>
      <c r="F16" s="277"/>
    </row>
    <row r="17" spans="1:6" ht="20.100000000000001" customHeight="1" x14ac:dyDescent="0.2">
      <c r="A17" s="330"/>
      <c r="B17" s="335"/>
      <c r="C17" s="296" t="s">
        <v>321</v>
      </c>
      <c r="D17" s="297" t="s">
        <v>322</v>
      </c>
      <c r="E17" s="297"/>
      <c r="F17" s="277"/>
    </row>
    <row r="18" spans="1:6" ht="20.100000000000001" customHeight="1" x14ac:dyDescent="0.2">
      <c r="A18" s="330"/>
      <c r="B18" s="335"/>
      <c r="C18" s="296" t="s">
        <v>280</v>
      </c>
      <c r="D18" s="298" t="s">
        <v>281</v>
      </c>
      <c r="E18" s="297" t="s">
        <v>282</v>
      </c>
      <c r="F18" s="277"/>
    </row>
    <row r="19" spans="1:6" ht="3.75" customHeight="1" x14ac:dyDescent="0.2">
      <c r="A19" s="330"/>
      <c r="B19" s="335"/>
      <c r="C19" s="299"/>
      <c r="D19" s="299"/>
      <c r="E19" s="299"/>
      <c r="F19" s="277"/>
    </row>
    <row r="20" spans="1:6" ht="20.100000000000001" customHeight="1" x14ac:dyDescent="0.2">
      <c r="A20" s="280"/>
      <c r="B20" s="286"/>
      <c r="C20" s="287" t="s">
        <v>3</v>
      </c>
      <c r="D20" s="9"/>
      <c r="E20" s="9"/>
      <c r="F20" s="277"/>
    </row>
    <row r="21" spans="1:6" ht="20.100000000000001" customHeight="1" x14ac:dyDescent="0.2">
      <c r="A21" s="329"/>
      <c r="B21" s="331"/>
      <c r="C21" s="300" t="s">
        <v>299</v>
      </c>
      <c r="D21" s="301" t="s">
        <v>283</v>
      </c>
      <c r="E21" s="301"/>
      <c r="F21" s="277"/>
    </row>
    <row r="22" spans="1:6" ht="20.100000000000001" customHeight="1" x14ac:dyDescent="0.2">
      <c r="A22" s="330"/>
      <c r="B22" s="332"/>
      <c r="C22" s="302" t="s">
        <v>216</v>
      </c>
      <c r="D22" s="301" t="s">
        <v>284</v>
      </c>
      <c r="E22" s="301"/>
      <c r="F22" s="277"/>
    </row>
    <row r="23" spans="1:6" ht="20.100000000000001" customHeight="1" x14ac:dyDescent="0.2">
      <c r="A23" s="330"/>
      <c r="B23" s="332"/>
      <c r="C23" s="302" t="s">
        <v>217</v>
      </c>
      <c r="D23" s="303" t="s">
        <v>285</v>
      </c>
      <c r="E23" s="301" t="s">
        <v>318</v>
      </c>
      <c r="F23" s="277"/>
    </row>
    <row r="24" spans="1:6" ht="3.75" customHeight="1" x14ac:dyDescent="0.2">
      <c r="A24" s="330"/>
      <c r="B24" s="332"/>
      <c r="C24" s="304"/>
      <c r="D24" s="305"/>
      <c r="E24" s="305"/>
      <c r="F24" s="277"/>
    </row>
    <row r="25" spans="1:6" ht="20.100000000000001" customHeight="1" x14ac:dyDescent="0.2">
      <c r="A25" s="280"/>
      <c r="B25" s="7"/>
      <c r="C25" s="333" t="s">
        <v>4</v>
      </c>
      <c r="D25" s="333"/>
      <c r="E25" s="333"/>
      <c r="F25" s="277"/>
    </row>
    <row r="26" spans="1:6" ht="99.95" customHeight="1" x14ac:dyDescent="0.2">
      <c r="C26" s="3"/>
      <c r="D26" s="3"/>
      <c r="E26" s="3"/>
      <c r="F26" s="277"/>
    </row>
    <row r="27" spans="1:6" s="12" customFormat="1" ht="14.1" customHeight="1" x14ac:dyDescent="0.2">
      <c r="A27" s="8" t="s">
        <v>5</v>
      </c>
      <c r="B27" s="9"/>
      <c r="C27" s="10"/>
      <c r="D27" s="11"/>
      <c r="E27" s="11"/>
      <c r="F27" s="9"/>
    </row>
    <row r="28" spans="1:6" s="12" customFormat="1" ht="14.1" customHeight="1" x14ac:dyDescent="0.2">
      <c r="A28" s="8"/>
      <c r="B28" s="9"/>
      <c r="C28" s="10"/>
      <c r="D28" s="11"/>
      <c r="E28" s="11"/>
      <c r="F28" s="9"/>
    </row>
    <row r="29" spans="1:6" s="12" customFormat="1" ht="12" customHeight="1" x14ac:dyDescent="0.2">
      <c r="A29" s="8" t="s">
        <v>225</v>
      </c>
      <c r="B29" s="9"/>
      <c r="C29" s="10"/>
      <c r="D29" s="11"/>
      <c r="E29" s="11"/>
      <c r="F29" s="9"/>
    </row>
    <row r="30" spans="1:6" s="12" customFormat="1" ht="14.1" customHeight="1" x14ac:dyDescent="0.2">
      <c r="A30" s="8" t="s">
        <v>226</v>
      </c>
      <c r="B30" s="9"/>
      <c r="C30" s="10"/>
      <c r="D30" s="11"/>
      <c r="E30" s="11"/>
      <c r="F30" s="9"/>
    </row>
    <row r="31" spans="1:6" s="12" customFormat="1" ht="14.1" customHeight="1" x14ac:dyDescent="0.2">
      <c r="A31" s="8"/>
      <c r="B31" s="9"/>
      <c r="C31" s="10"/>
      <c r="D31" s="11"/>
      <c r="E31" s="11"/>
      <c r="F31" s="9"/>
    </row>
    <row r="32" spans="1:6" s="12" customFormat="1" ht="14.1" customHeight="1" x14ac:dyDescent="0.2">
      <c r="A32" s="8"/>
      <c r="B32" s="9"/>
      <c r="C32" s="10"/>
      <c r="D32" s="11"/>
      <c r="E32" s="11"/>
      <c r="F32" s="9"/>
    </row>
    <row r="33" spans="1:6" ht="15.95" customHeight="1" x14ac:dyDescent="0.2">
      <c r="D33" s="3"/>
      <c r="E33" s="3"/>
      <c r="F33" s="277"/>
    </row>
    <row r="34" spans="1:6" s="4" customFormat="1" ht="20.100000000000001" customHeight="1" x14ac:dyDescent="0.2">
      <c r="A34"/>
      <c r="B34"/>
      <c r="C34"/>
      <c r="D34"/>
      <c r="E34"/>
      <c r="F34" s="218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218"/>
      <c r="F42"/>
    </row>
    <row r="43" spans="1:6" ht="5.0999999999999996" customHeight="1" x14ac:dyDescent="0.2">
      <c r="F43"/>
    </row>
    <row r="46" spans="1:6" ht="3.75" customHeight="1" x14ac:dyDescent="0.2">
      <c r="F46"/>
    </row>
  </sheetData>
  <sheetProtection sheet="1" objects="1" scenarios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09520BF4-5066-47FC-914F-1056416AEBDC}"/>
    <hyperlink ref="D18" r:id="rId2" xr:uid="{37047E1A-A91E-40B5-927A-2B3339636BF1}"/>
    <hyperlink ref="D23" r:id="rId3" xr:uid="{052C4D18-AA7F-4B93-92D9-D60B85C5843E}"/>
    <hyperlink ref="D13" r:id="rId4" xr:uid="{16B409AC-5220-4093-8943-000EEBDE6711}"/>
  </hyperlinks>
  <pageMargins left="0.70866141732283472" right="0.39370078740157483" top="1.9685039370078741" bottom="0.59055118110236227" header="0.51181102362204722" footer="0.27559055118110237"/>
  <pageSetup paperSize="9" scale="81" orientation="portrait" r:id="rId5"/>
  <headerFooter alignWithMargins="0">
    <oddHeader>&amp;L&amp;G</oddHeader>
    <oddFooter>&amp;L&amp;8 01/2025</oddFooter>
  </headerFooter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7895-B698-4900-BAAA-33F84236531E}">
  <sheetPr codeName="Tabelle3">
    <pageSetUpPr fitToPage="1"/>
  </sheetPr>
  <dimension ref="A1:J45"/>
  <sheetViews>
    <sheetView zoomScaleNormal="100" zoomScaleSheetLayoutView="130" workbookViewId="0">
      <selection activeCell="H6" sqref="H6:I6"/>
    </sheetView>
  </sheetViews>
  <sheetFormatPr baseColWidth="10" defaultRowHeight="17.100000000000001" customHeight="1" x14ac:dyDescent="0.2"/>
  <cols>
    <col min="1" max="1" width="5.7109375" style="16" customWidth="1"/>
    <col min="2" max="2" width="14.7109375" style="16" customWidth="1"/>
    <col min="3" max="3" width="27.7109375" style="16" customWidth="1"/>
    <col min="4" max="5" width="5.7109375" style="16" customWidth="1"/>
    <col min="6" max="6" width="6.140625" style="16" customWidth="1"/>
    <col min="7" max="7" width="7.5703125" style="16" customWidth="1"/>
    <col min="8" max="8" width="7.42578125" style="16" customWidth="1"/>
    <col min="9" max="9" width="14" style="16" customWidth="1"/>
    <col min="10" max="10" width="1.5703125" style="16" customWidth="1"/>
    <col min="11" max="11" width="3.140625" style="16" customWidth="1"/>
    <col min="12" max="16384" width="11.42578125" style="16"/>
  </cols>
  <sheetData>
    <row r="1" spans="1:10" ht="17.100000000000001" customHeight="1" x14ac:dyDescent="0.2">
      <c r="A1" s="13"/>
      <c r="B1" s="14"/>
      <c r="C1" s="14"/>
      <c r="D1" s="13"/>
      <c r="E1" s="14"/>
      <c r="F1" s="14"/>
      <c r="G1" s="14"/>
      <c r="H1" s="14"/>
      <c r="I1" s="14"/>
      <c r="J1" s="15"/>
    </row>
    <row r="2" spans="1:10" ht="35.1" customHeight="1" x14ac:dyDescent="0.2">
      <c r="A2" s="17" t="s">
        <v>6</v>
      </c>
      <c r="B2" s="18"/>
      <c r="C2" s="18"/>
      <c r="D2" s="19"/>
      <c r="E2" s="18"/>
      <c r="F2" s="18"/>
      <c r="G2" s="18"/>
      <c r="H2" s="18"/>
      <c r="I2" s="18"/>
      <c r="J2" s="6"/>
    </row>
    <row r="3" spans="1:10" ht="20.100000000000001" customHeight="1" x14ac:dyDescent="0.2">
      <c r="A3" s="20"/>
      <c r="B3" s="21"/>
      <c r="C3" s="21"/>
      <c r="D3" s="20"/>
      <c r="E3" s="21"/>
      <c r="F3" s="21"/>
      <c r="G3" s="21"/>
      <c r="H3" s="21"/>
      <c r="I3" s="21"/>
      <c r="J3" s="22"/>
    </row>
    <row r="4" spans="1:10" ht="21.75" customHeight="1" x14ac:dyDescent="0.2">
      <c r="A4" s="18"/>
      <c r="B4" s="18"/>
      <c r="C4" s="18"/>
      <c r="D4" s="18"/>
      <c r="E4" s="18"/>
      <c r="F4" s="18"/>
      <c r="G4" s="23"/>
      <c r="H4" s="23"/>
      <c r="I4" s="23"/>
      <c r="J4" s="24"/>
    </row>
    <row r="5" spans="1:10" ht="6.95" customHeight="1" x14ac:dyDescent="0.2">
      <c r="A5" s="13"/>
      <c r="B5" s="14"/>
      <c r="C5" s="14"/>
      <c r="D5" s="14"/>
      <c r="E5" s="14"/>
      <c r="F5" s="14"/>
      <c r="G5" s="25"/>
      <c r="H5" s="25"/>
      <c r="I5" s="25"/>
      <c r="J5" s="15"/>
    </row>
    <row r="6" spans="1:10" ht="17.100000000000001" customHeight="1" x14ac:dyDescent="0.25">
      <c r="A6" s="124" t="s">
        <v>7</v>
      </c>
      <c r="B6" s="31" t="s">
        <v>8</v>
      </c>
      <c r="C6" s="31"/>
      <c r="D6" s="31"/>
      <c r="E6" s="31"/>
      <c r="F6" s="31"/>
      <c r="G6" s="28" t="s">
        <v>208</v>
      </c>
      <c r="H6" s="339"/>
      <c r="I6" s="339"/>
      <c r="J6" s="6"/>
    </row>
    <row r="7" spans="1:10" ht="15" customHeight="1" x14ac:dyDescent="0.25">
      <c r="A7" s="26" t="s">
        <v>9</v>
      </c>
      <c r="B7" s="31" t="s">
        <v>314</v>
      </c>
      <c r="C7" s="31"/>
      <c r="D7" s="31"/>
      <c r="E7" s="31"/>
      <c r="F7" s="32"/>
      <c r="G7" s="31"/>
      <c r="H7" s="31"/>
      <c r="I7" s="31"/>
      <c r="J7" s="6"/>
    </row>
    <row r="8" spans="1:10" ht="6.95" customHeight="1" x14ac:dyDescent="0.25">
      <c r="A8" s="33"/>
      <c r="B8" s="32"/>
      <c r="C8" s="32"/>
      <c r="D8" s="32"/>
      <c r="E8" s="32"/>
      <c r="F8" s="32"/>
      <c r="G8" s="32"/>
      <c r="H8" s="32"/>
      <c r="I8" s="32"/>
      <c r="J8" s="6"/>
    </row>
    <row r="9" spans="1:10" ht="17.100000000000001" customHeight="1" x14ac:dyDescent="0.25">
      <c r="A9" s="124" t="s">
        <v>7</v>
      </c>
      <c r="B9" s="31" t="s">
        <v>292</v>
      </c>
      <c r="C9" s="31"/>
      <c r="D9" s="31"/>
      <c r="E9" s="31"/>
      <c r="F9" s="31"/>
      <c r="G9" s="28" t="s">
        <v>208</v>
      </c>
      <c r="H9" s="339"/>
      <c r="I9" s="339"/>
      <c r="J9" s="6"/>
    </row>
    <row r="10" spans="1:10" ht="15" customHeight="1" x14ac:dyDescent="0.25">
      <c r="A10" s="307"/>
      <c r="B10" s="31" t="s">
        <v>293</v>
      </c>
      <c r="C10" s="31"/>
      <c r="D10" s="31"/>
      <c r="E10" s="31"/>
      <c r="F10" s="31"/>
      <c r="G10" s="28"/>
      <c r="H10" s="308"/>
      <c r="I10" s="308"/>
      <c r="J10" s="6"/>
    </row>
    <row r="11" spans="1:10" ht="6.95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6"/>
    </row>
    <row r="12" spans="1:10" ht="17.100000000000001" customHeight="1" x14ac:dyDescent="0.25">
      <c r="A12" s="124" t="s">
        <v>7</v>
      </c>
      <c r="B12" s="31" t="s">
        <v>301</v>
      </c>
      <c r="C12" s="31"/>
      <c r="D12" s="31"/>
      <c r="E12" s="31"/>
      <c r="F12" s="31"/>
      <c r="G12" s="28" t="s">
        <v>208</v>
      </c>
      <c r="H12" s="339"/>
      <c r="I12" s="339"/>
      <c r="J12" s="6"/>
    </row>
    <row r="13" spans="1:10" ht="6.95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22"/>
    </row>
    <row r="15" spans="1:10" ht="17.100000000000001" customHeight="1" x14ac:dyDescent="0.25">
      <c r="A15" s="338" t="s">
        <v>10</v>
      </c>
      <c r="B15" s="338"/>
      <c r="C15" s="338"/>
    </row>
    <row r="16" spans="1:10" ht="15" customHeight="1" x14ac:dyDescent="0.2">
      <c r="A16" s="38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6.95" customHeight="1" x14ac:dyDescent="0.2">
      <c r="A17" s="5"/>
      <c r="B17" s="25"/>
      <c r="C17" s="25"/>
      <c r="D17" s="14"/>
      <c r="E17" s="25"/>
      <c r="F17" s="25"/>
      <c r="G17" s="25"/>
      <c r="H17" s="25"/>
      <c r="I17" s="25"/>
      <c r="J17" s="6"/>
    </row>
    <row r="18" spans="1:10" ht="20.100000000000001" customHeight="1" x14ac:dyDescent="0.2">
      <c r="A18" s="123"/>
      <c r="B18" s="39" t="s">
        <v>11</v>
      </c>
      <c r="C18" s="25"/>
      <c r="D18" s="125"/>
      <c r="E18" s="39" t="s">
        <v>13</v>
      </c>
      <c r="F18" s="336"/>
      <c r="G18" s="336"/>
      <c r="H18" s="336"/>
      <c r="I18" s="336"/>
      <c r="J18" s="6"/>
    </row>
    <row r="19" spans="1:10" s="53" customFormat="1" ht="6.95" customHeight="1" x14ac:dyDescent="0.2">
      <c r="A19" s="314"/>
      <c r="B19" s="287"/>
      <c r="C19" s="27"/>
      <c r="D19" s="221"/>
      <c r="E19" s="287"/>
      <c r="F19" s="315"/>
      <c r="G19" s="315"/>
      <c r="H19" s="315"/>
      <c r="I19" s="315"/>
      <c r="J19" s="52"/>
    </row>
    <row r="20" spans="1:10" ht="20.100000000000001" customHeight="1" x14ac:dyDescent="0.2">
      <c r="A20" s="123"/>
      <c r="B20" s="39" t="s">
        <v>12</v>
      </c>
      <c r="C20" s="25"/>
      <c r="D20" s="16" t="s">
        <v>121</v>
      </c>
      <c r="H20" s="336"/>
      <c r="I20" s="336"/>
      <c r="J20" s="6"/>
    </row>
    <row r="21" spans="1:10" ht="6.95" customHeight="1" x14ac:dyDescent="0.2">
      <c r="A21" s="40"/>
      <c r="B21" s="41"/>
      <c r="C21" s="29"/>
      <c r="D21" s="29"/>
      <c r="E21" s="41"/>
      <c r="F21" s="29"/>
      <c r="G21" s="29"/>
      <c r="H21" s="29"/>
      <c r="I21" s="29"/>
      <c r="J21" s="22"/>
    </row>
    <row r="23" spans="1:10" ht="17.100000000000001" customHeight="1" x14ac:dyDescent="0.25">
      <c r="A23" s="42" t="s">
        <v>14</v>
      </c>
      <c r="B23" s="43"/>
      <c r="C23" s="44"/>
    </row>
    <row r="24" spans="1:10" ht="24.75" customHeight="1" x14ac:dyDescent="0.2">
      <c r="A24" s="45" t="s">
        <v>15</v>
      </c>
      <c r="J24" s="29"/>
    </row>
    <row r="25" spans="1:10" ht="20.100000000000001" customHeight="1" x14ac:dyDescent="0.2">
      <c r="A25" s="46" t="s">
        <v>153</v>
      </c>
      <c r="B25" s="14"/>
      <c r="C25" s="337"/>
      <c r="D25" s="337"/>
      <c r="E25" s="337"/>
      <c r="F25" s="337"/>
      <c r="G25" s="337"/>
      <c r="H25" s="337"/>
      <c r="I25" s="337"/>
      <c r="J25" s="6"/>
    </row>
    <row r="26" spans="1:10" ht="20.100000000000001" customHeight="1" x14ac:dyDescent="0.2">
      <c r="A26" s="5" t="s">
        <v>294</v>
      </c>
      <c r="B26" s="25"/>
      <c r="C26" s="309"/>
      <c r="D26" s="309"/>
      <c r="E26" s="310" t="s">
        <v>295</v>
      </c>
      <c r="F26" s="311"/>
      <c r="G26" s="310"/>
      <c r="H26" s="310"/>
      <c r="I26" s="310"/>
      <c r="J26" s="6"/>
    </row>
    <row r="27" spans="1:10" ht="17.100000000000001" customHeight="1" x14ac:dyDescent="0.2">
      <c r="A27" s="5" t="s">
        <v>16</v>
      </c>
      <c r="B27" s="25"/>
      <c r="C27" s="336"/>
      <c r="D27" s="336"/>
      <c r="E27" s="337"/>
      <c r="F27" s="14"/>
      <c r="G27" s="25" t="s">
        <v>17</v>
      </c>
      <c r="H27" s="337"/>
      <c r="I27" s="337"/>
      <c r="J27" s="6"/>
    </row>
    <row r="28" spans="1:10" ht="17.100000000000001" customHeight="1" x14ac:dyDescent="0.2">
      <c r="A28" s="5" t="s">
        <v>18</v>
      </c>
      <c r="B28" s="25"/>
      <c r="C28" s="337"/>
      <c r="D28" s="337"/>
      <c r="E28" s="337"/>
      <c r="F28" s="25"/>
      <c r="G28" s="25" t="s">
        <v>19</v>
      </c>
      <c r="H28" s="337"/>
      <c r="I28" s="337"/>
      <c r="J28" s="6"/>
    </row>
    <row r="29" spans="1:10" ht="17.100000000000001" customHeight="1" x14ac:dyDescent="0.2">
      <c r="A29" s="5" t="s">
        <v>20</v>
      </c>
      <c r="B29" s="25"/>
      <c r="C29" s="337"/>
      <c r="D29" s="337"/>
      <c r="E29" s="337"/>
      <c r="F29" s="25"/>
      <c r="G29" s="27" t="s">
        <v>21</v>
      </c>
      <c r="H29" s="337"/>
      <c r="I29" s="337"/>
      <c r="J29" s="6"/>
    </row>
    <row r="30" spans="1:10" ht="24.75" customHeight="1" x14ac:dyDescent="0.2">
      <c r="A30" s="34" t="s">
        <v>154</v>
      </c>
      <c r="B30" s="25"/>
      <c r="C30" s="336"/>
      <c r="D30" s="336"/>
      <c r="E30" s="336"/>
      <c r="F30" s="336"/>
      <c r="G30" s="336"/>
      <c r="H30" s="336"/>
      <c r="I30" s="336"/>
      <c r="J30" s="6"/>
    </row>
    <row r="31" spans="1:10" ht="17.100000000000001" customHeight="1" x14ac:dyDescent="0.2">
      <c r="A31" s="5" t="s">
        <v>155</v>
      </c>
      <c r="B31" s="25"/>
      <c r="C31" s="337"/>
      <c r="D31" s="337"/>
      <c r="E31" s="337"/>
      <c r="F31" s="25"/>
      <c r="G31" s="25" t="s">
        <v>17</v>
      </c>
      <c r="H31" s="337"/>
      <c r="I31" s="337"/>
      <c r="J31" s="6"/>
    </row>
    <row r="32" spans="1:10" ht="17.100000000000001" customHeight="1" x14ac:dyDescent="0.2">
      <c r="A32" s="5"/>
      <c r="B32" s="25"/>
      <c r="C32" s="337"/>
      <c r="D32" s="337"/>
      <c r="E32" s="337"/>
      <c r="F32" s="25"/>
      <c r="G32" s="25" t="s">
        <v>19</v>
      </c>
      <c r="H32" s="337"/>
      <c r="I32" s="337"/>
      <c r="J32" s="6"/>
    </row>
    <row r="33" spans="1:10" ht="17.100000000000001" customHeight="1" x14ac:dyDescent="0.2">
      <c r="A33" s="5" t="s">
        <v>156</v>
      </c>
      <c r="B33" s="25"/>
      <c r="C33" s="337"/>
      <c r="D33" s="337"/>
      <c r="E33" s="337"/>
      <c r="F33" s="25"/>
      <c r="G33" s="27" t="s">
        <v>21</v>
      </c>
      <c r="H33" s="337"/>
      <c r="I33" s="337"/>
      <c r="J33" s="6"/>
    </row>
    <row r="34" spans="1:10" ht="24.75" customHeight="1" x14ac:dyDescent="0.2">
      <c r="A34" s="34" t="s">
        <v>157</v>
      </c>
      <c r="B34" s="25"/>
      <c r="C34" s="336"/>
      <c r="D34" s="336"/>
      <c r="E34" s="336"/>
      <c r="F34" s="336"/>
      <c r="G34" s="336"/>
      <c r="H34" s="336"/>
      <c r="I34" s="336"/>
      <c r="J34" s="6"/>
    </row>
    <row r="35" spans="1:10" ht="17.100000000000001" customHeight="1" x14ac:dyDescent="0.2">
      <c r="A35" s="5" t="s">
        <v>158</v>
      </c>
      <c r="B35" s="25"/>
      <c r="C35" s="337"/>
      <c r="D35" s="337"/>
      <c r="E35" s="337"/>
      <c r="F35" s="25"/>
      <c r="G35" s="25" t="s">
        <v>17</v>
      </c>
      <c r="H35" s="337"/>
      <c r="I35" s="337"/>
      <c r="J35" s="6"/>
    </row>
    <row r="36" spans="1:10" ht="17.100000000000001" customHeight="1" x14ac:dyDescent="0.2">
      <c r="A36" s="5"/>
      <c r="B36" s="25"/>
      <c r="C36" s="337"/>
      <c r="D36" s="337"/>
      <c r="E36" s="337"/>
      <c r="F36" s="25"/>
      <c r="G36" s="25" t="s">
        <v>19</v>
      </c>
      <c r="H36" s="337"/>
      <c r="I36" s="337"/>
      <c r="J36" s="6"/>
    </row>
    <row r="37" spans="1:10" ht="17.100000000000001" customHeight="1" x14ac:dyDescent="0.2">
      <c r="A37" s="5" t="s">
        <v>156</v>
      </c>
      <c r="B37" s="25"/>
      <c r="C37" s="337"/>
      <c r="D37" s="337"/>
      <c r="E37" s="337"/>
      <c r="F37" s="25"/>
      <c r="G37" s="27" t="s">
        <v>21</v>
      </c>
      <c r="H37" s="337"/>
      <c r="I37" s="337"/>
      <c r="J37" s="6"/>
    </row>
    <row r="38" spans="1:10" ht="8.1" customHeight="1" x14ac:dyDescent="0.2">
      <c r="A38" s="40"/>
      <c r="B38" s="29"/>
      <c r="C38" s="29"/>
      <c r="D38" s="29"/>
      <c r="E38" s="29"/>
      <c r="F38" s="29"/>
      <c r="G38" s="29"/>
      <c r="H38" s="29"/>
      <c r="I38" s="29"/>
      <c r="J38" s="22"/>
    </row>
    <row r="39" spans="1:10" ht="15.75" customHeight="1" x14ac:dyDescent="0.2"/>
    <row r="40" spans="1:10" ht="24.75" customHeight="1" x14ac:dyDescent="0.2">
      <c r="A40" s="48" t="s">
        <v>22</v>
      </c>
      <c r="B40" s="29"/>
      <c r="C40" s="47"/>
      <c r="D40" s="29"/>
      <c r="E40" s="29"/>
      <c r="F40" s="29"/>
      <c r="G40" s="29"/>
      <c r="H40" s="29"/>
      <c r="I40" s="29"/>
      <c r="J40" s="29"/>
    </row>
    <row r="41" spans="1:10" ht="21" customHeight="1" x14ac:dyDescent="0.2">
      <c r="A41" s="123"/>
      <c r="B41" s="16" t="s">
        <v>23</v>
      </c>
      <c r="C41" s="25"/>
      <c r="D41" s="125"/>
      <c r="E41" s="16" t="s">
        <v>24</v>
      </c>
      <c r="J41" s="15"/>
    </row>
    <row r="42" spans="1:10" ht="20.100000000000001" customHeight="1" x14ac:dyDescent="0.2">
      <c r="A42" s="123"/>
      <c r="B42" s="16" t="s">
        <v>25</v>
      </c>
      <c r="C42" s="25"/>
      <c r="D42" s="125"/>
      <c r="E42" s="16" t="s">
        <v>26</v>
      </c>
      <c r="H42" s="336"/>
      <c r="I42" s="336"/>
      <c r="J42" s="6"/>
    </row>
    <row r="43" spans="1:10" ht="20.100000000000001" customHeight="1" x14ac:dyDescent="0.2">
      <c r="A43" s="123"/>
      <c r="B43" s="16" t="s">
        <v>27</v>
      </c>
      <c r="E43" s="336"/>
      <c r="F43" s="336"/>
      <c r="G43" s="336"/>
      <c r="H43" s="336"/>
      <c r="I43" s="336"/>
      <c r="J43" s="6"/>
    </row>
    <row r="44" spans="1:10" ht="8.1" customHeight="1" x14ac:dyDescent="0.2">
      <c r="A44" s="40"/>
      <c r="B44" s="29"/>
      <c r="C44" s="29"/>
      <c r="D44" s="29"/>
      <c r="E44" s="29"/>
      <c r="F44" s="29"/>
      <c r="G44" s="29"/>
      <c r="H44" s="29"/>
      <c r="I44" s="29"/>
      <c r="J44" s="22"/>
    </row>
    <row r="45" spans="1:10" ht="17.100000000000001" customHeight="1" x14ac:dyDescent="0.2">
      <c r="J45" s="25"/>
    </row>
  </sheetData>
  <sheetProtection sheet="1" objects="1" scenarios="1"/>
  <mergeCells count="29">
    <mergeCell ref="A15:C15"/>
    <mergeCell ref="H6:I6"/>
    <mergeCell ref="H9:I9"/>
    <mergeCell ref="H12:I12"/>
    <mergeCell ref="C28:E28"/>
    <mergeCell ref="H28:I28"/>
    <mergeCell ref="C29:E29"/>
    <mergeCell ref="H29:I29"/>
    <mergeCell ref="F18:I18"/>
    <mergeCell ref="C25:I25"/>
    <mergeCell ref="C27:E27"/>
    <mergeCell ref="H27:I27"/>
    <mergeCell ref="H20:I20"/>
    <mergeCell ref="C33:E33"/>
    <mergeCell ref="H33:I33"/>
    <mergeCell ref="C34:I34"/>
    <mergeCell ref="C35:E35"/>
    <mergeCell ref="H35:I35"/>
    <mergeCell ref="C30:I30"/>
    <mergeCell ref="C31:E31"/>
    <mergeCell ref="C32:E32"/>
    <mergeCell ref="H31:I31"/>
    <mergeCell ref="H32:I32"/>
    <mergeCell ref="H42:I42"/>
    <mergeCell ref="E43:I43"/>
    <mergeCell ref="C36:E36"/>
    <mergeCell ref="H36:I36"/>
    <mergeCell ref="C37:E37"/>
    <mergeCell ref="H37:I37"/>
  </mergeCells>
  <phoneticPr fontId="0" type="noConversion"/>
  <pageMargins left="0.47244094488188981" right="0.39370078740157483" top="0.78740157480314965" bottom="0.59055118110236227" header="0.51181102362204722" footer="0.27559055118110237"/>
  <pageSetup paperSize="9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66675</xdr:colOff>
                    <xdr:row>40</xdr:row>
                    <xdr:rowOff>47625</xdr:rowOff>
                  </from>
                  <to>
                    <xdr:col>0</xdr:col>
                    <xdr:colOff>371475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0</xdr:col>
                    <xdr:colOff>66675</xdr:colOff>
                    <xdr:row>41</xdr:row>
                    <xdr:rowOff>28575</xdr:rowOff>
                  </from>
                  <to>
                    <xdr:col>0</xdr:col>
                    <xdr:colOff>371475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0</xdr:col>
                    <xdr:colOff>66675</xdr:colOff>
                    <xdr:row>42</xdr:row>
                    <xdr:rowOff>47625</xdr:rowOff>
                  </from>
                  <to>
                    <xdr:col>0</xdr:col>
                    <xdr:colOff>371475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3</xdr:col>
                    <xdr:colOff>66675</xdr:colOff>
                    <xdr:row>40</xdr:row>
                    <xdr:rowOff>47625</xdr:rowOff>
                  </from>
                  <to>
                    <xdr:col>3</xdr:col>
                    <xdr:colOff>371475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3</xdr:col>
                    <xdr:colOff>66675</xdr:colOff>
                    <xdr:row>41</xdr:row>
                    <xdr:rowOff>47625</xdr:rowOff>
                  </from>
                  <to>
                    <xdr:col>3</xdr:col>
                    <xdr:colOff>371475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0</xdr:col>
                    <xdr:colOff>66675</xdr:colOff>
                    <xdr:row>17</xdr:row>
                    <xdr:rowOff>0</xdr:rowOff>
                  </from>
                  <to>
                    <xdr:col>0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9525</xdr:rowOff>
                  </from>
                  <to>
                    <xdr:col>0</xdr:col>
                    <xdr:colOff>371475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0</xdr:rowOff>
                  </from>
                  <to>
                    <xdr:col>3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0</xdr:col>
                    <xdr:colOff>66675</xdr:colOff>
                    <xdr:row>5</xdr:row>
                    <xdr:rowOff>0</xdr:rowOff>
                  </from>
                  <to>
                    <xdr:col>0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76200</xdr:rowOff>
                  </from>
                  <to>
                    <xdr:col>0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0</xdr:col>
                    <xdr:colOff>66675</xdr:colOff>
                    <xdr:row>11</xdr:row>
                    <xdr:rowOff>0</xdr:rowOff>
                  </from>
                  <to>
                    <xdr:col>0</xdr:col>
                    <xdr:colOff>371475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0</xdr:rowOff>
                  </from>
                  <to>
                    <xdr:col>1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3E13-A6B3-48C7-9A23-23E4A36CDD1D}">
  <sheetPr codeName="Tabelle4">
    <pageSetUpPr fitToPage="1"/>
  </sheetPr>
  <dimension ref="A1:K47"/>
  <sheetViews>
    <sheetView topLeftCell="A2" zoomScaleNormal="100" zoomScaleSheetLayoutView="110" workbookViewId="0">
      <selection activeCell="C3" sqref="C3"/>
    </sheetView>
  </sheetViews>
  <sheetFormatPr baseColWidth="10" defaultRowHeight="17.100000000000001" customHeight="1" x14ac:dyDescent="0.2"/>
  <cols>
    <col min="1" max="1" width="5.7109375" style="16" customWidth="1"/>
    <col min="2" max="2" width="11.7109375" style="16" customWidth="1"/>
    <col min="3" max="3" width="30.7109375" style="16" customWidth="1"/>
    <col min="4" max="4" width="23.140625" style="16" customWidth="1"/>
    <col min="5" max="5" width="0.7109375" style="16" customWidth="1"/>
    <col min="6" max="6" width="15.28515625" style="16" customWidth="1"/>
    <col min="7" max="8" width="0.7109375" style="16" customWidth="1"/>
    <col min="9" max="9" width="6" style="16" customWidth="1"/>
    <col min="10" max="10" width="1.42578125" style="16" customWidth="1"/>
    <col min="11" max="16384" width="11.42578125" style="16"/>
  </cols>
  <sheetData>
    <row r="1" spans="1:11" ht="4.5" hidden="1" customHeight="1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11" ht="24.75" customHeight="1" x14ac:dyDescent="0.2">
      <c r="A2" s="49" t="s">
        <v>28</v>
      </c>
      <c r="B2" s="38"/>
      <c r="C2" s="38"/>
      <c r="D2" s="29"/>
      <c r="E2" s="29"/>
      <c r="F2" s="29"/>
      <c r="G2" s="29"/>
      <c r="H2" s="29"/>
      <c r="I2" s="29"/>
      <c r="J2" s="29"/>
    </row>
    <row r="3" spans="1:11" ht="21" customHeight="1" x14ac:dyDescent="0.2">
      <c r="A3" s="5" t="s">
        <v>29</v>
      </c>
      <c r="B3" s="25"/>
      <c r="C3" s="126"/>
      <c r="D3" s="25"/>
      <c r="E3" s="14"/>
      <c r="F3" s="14"/>
      <c r="G3" s="14"/>
      <c r="H3" s="25"/>
      <c r="I3" s="25"/>
      <c r="J3" s="15"/>
      <c r="K3" s="25"/>
    </row>
    <row r="4" spans="1:11" ht="6" customHeight="1" x14ac:dyDescent="0.2">
      <c r="A4" s="5"/>
      <c r="B4" s="25"/>
      <c r="C4" s="25"/>
      <c r="D4" s="25"/>
      <c r="E4" s="25"/>
      <c r="F4" s="25"/>
      <c r="G4" s="25"/>
      <c r="H4" s="25"/>
      <c r="I4" s="25"/>
      <c r="J4" s="6"/>
      <c r="K4" s="25"/>
    </row>
    <row r="5" spans="1:11" ht="20.100000000000001" customHeight="1" x14ac:dyDescent="0.2">
      <c r="A5" s="50" t="s">
        <v>30</v>
      </c>
      <c r="B5" s="25"/>
      <c r="C5" s="340" t="s">
        <v>296</v>
      </c>
      <c r="D5" s="340"/>
      <c r="E5" s="340"/>
      <c r="F5" s="340"/>
      <c r="G5" s="340"/>
      <c r="H5" s="340"/>
      <c r="I5" s="340"/>
      <c r="J5" s="6"/>
      <c r="K5" s="25"/>
    </row>
    <row r="6" spans="1:11" ht="20.100000000000001" customHeight="1" x14ac:dyDescent="0.2">
      <c r="A6" s="50"/>
      <c r="B6" s="25"/>
      <c r="C6" s="312" t="s">
        <v>302</v>
      </c>
      <c r="D6" s="312"/>
      <c r="E6" s="312"/>
      <c r="F6" s="312"/>
      <c r="G6" s="312"/>
      <c r="H6" s="312"/>
      <c r="I6" s="312"/>
      <c r="J6" s="6"/>
      <c r="K6" s="25"/>
    </row>
    <row r="7" spans="1:11" s="53" customFormat="1" ht="20.100000000000001" customHeight="1" x14ac:dyDescent="0.2">
      <c r="A7" s="51" t="s">
        <v>184</v>
      </c>
      <c r="B7" s="27"/>
      <c r="C7" s="27"/>
      <c r="D7" s="27"/>
      <c r="E7" s="27"/>
      <c r="F7" s="27"/>
      <c r="G7" s="27"/>
      <c r="H7" s="27"/>
      <c r="I7" s="27"/>
      <c r="J7" s="52"/>
      <c r="K7" s="27"/>
    </row>
    <row r="8" spans="1:11" ht="17.100000000000001" customHeight="1" x14ac:dyDescent="0.2">
      <c r="A8" s="50" t="s">
        <v>185</v>
      </c>
      <c r="B8" s="25"/>
      <c r="C8" s="25"/>
      <c r="D8" s="125" t="s">
        <v>227</v>
      </c>
      <c r="E8" s="219"/>
      <c r="F8" s="125" t="s">
        <v>228</v>
      </c>
      <c r="G8" s="25"/>
      <c r="H8" s="25"/>
      <c r="I8" s="25"/>
      <c r="J8" s="6"/>
      <c r="K8" s="25"/>
    </row>
    <row r="9" spans="1:11" ht="9.75" customHeight="1" x14ac:dyDescent="0.2">
      <c r="A9" s="40"/>
      <c r="B9" s="29"/>
      <c r="C9" s="29"/>
      <c r="D9" s="29"/>
      <c r="E9" s="29"/>
      <c r="F9" s="29"/>
      <c r="G9" s="29"/>
      <c r="H9" s="47"/>
      <c r="I9" s="47"/>
      <c r="J9" s="54"/>
      <c r="K9" s="25"/>
    </row>
    <row r="10" spans="1:11" ht="15.75" customHeight="1" x14ac:dyDescent="0.2">
      <c r="A10" s="25"/>
      <c r="B10" s="25"/>
      <c r="C10" s="25"/>
      <c r="D10" s="25"/>
      <c r="E10" s="25"/>
      <c r="F10" s="25"/>
      <c r="G10" s="25"/>
      <c r="H10" s="27"/>
      <c r="I10" s="27"/>
      <c r="J10" s="27"/>
    </row>
    <row r="11" spans="1:11" ht="24.75" customHeight="1" x14ac:dyDescent="0.2">
      <c r="A11" s="55" t="s">
        <v>31</v>
      </c>
      <c r="B11" s="38"/>
      <c r="C11" s="38"/>
      <c r="D11" s="29"/>
      <c r="E11" s="29"/>
      <c r="F11" s="29"/>
      <c r="G11" s="29"/>
      <c r="H11" s="47"/>
      <c r="I11" s="47"/>
      <c r="J11" s="47"/>
    </row>
    <row r="12" spans="1:11" ht="21" customHeight="1" x14ac:dyDescent="0.2">
      <c r="A12" s="123"/>
      <c r="B12" s="25" t="s">
        <v>32</v>
      </c>
      <c r="C12" s="25"/>
      <c r="D12" s="25"/>
      <c r="E12" s="25"/>
      <c r="F12" s="56" t="s">
        <v>229</v>
      </c>
      <c r="G12" s="337"/>
      <c r="H12" s="337"/>
      <c r="I12" s="337"/>
      <c r="J12" s="57"/>
      <c r="K12" s="25"/>
    </row>
    <row r="13" spans="1:11" ht="17.100000000000001" customHeight="1" x14ac:dyDescent="0.2">
      <c r="A13" s="123"/>
      <c r="B13" s="25" t="s">
        <v>33</v>
      </c>
      <c r="C13" s="25"/>
      <c r="D13" s="25"/>
      <c r="E13" s="25"/>
      <c r="F13" s="56" t="s">
        <v>229</v>
      </c>
      <c r="G13" s="337"/>
      <c r="H13" s="337"/>
      <c r="I13" s="337"/>
      <c r="J13" s="52"/>
      <c r="K13" s="25"/>
    </row>
    <row r="14" spans="1:11" ht="17.100000000000001" customHeight="1" x14ac:dyDescent="0.2">
      <c r="A14" s="123"/>
      <c r="B14" s="25" t="s">
        <v>34</v>
      </c>
      <c r="C14" s="25"/>
      <c r="D14" s="25"/>
      <c r="E14" s="25"/>
      <c r="F14" s="56" t="s">
        <v>229</v>
      </c>
      <c r="G14" s="337"/>
      <c r="H14" s="337"/>
      <c r="I14" s="337"/>
      <c r="J14" s="52"/>
      <c r="K14" s="25"/>
    </row>
    <row r="15" spans="1:11" ht="17.100000000000001" customHeight="1" x14ac:dyDescent="0.2">
      <c r="A15" s="123"/>
      <c r="B15" s="25" t="s">
        <v>159</v>
      </c>
      <c r="C15" s="25"/>
      <c r="D15" s="58" t="s">
        <v>230</v>
      </c>
      <c r="E15" s="25"/>
      <c r="F15" s="336"/>
      <c r="G15" s="336"/>
      <c r="H15" s="336"/>
      <c r="I15" s="336"/>
      <c r="J15" s="52"/>
      <c r="K15" s="25"/>
    </row>
    <row r="16" spans="1:11" s="53" customFormat="1" ht="17.100000000000001" customHeight="1" x14ac:dyDescent="0.2">
      <c r="A16" s="123"/>
      <c r="B16" s="27" t="s">
        <v>35</v>
      </c>
      <c r="C16" s="27"/>
      <c r="D16" s="60" t="s">
        <v>231</v>
      </c>
      <c r="E16" s="27"/>
      <c r="F16" s="337"/>
      <c r="G16" s="337"/>
      <c r="H16" s="337"/>
      <c r="I16" s="337"/>
      <c r="J16" s="52"/>
      <c r="K16" s="27"/>
    </row>
    <row r="17" spans="1:11" ht="9" customHeight="1" x14ac:dyDescent="0.2">
      <c r="A17" s="40"/>
      <c r="B17" s="29"/>
      <c r="C17" s="29"/>
      <c r="D17" s="29"/>
      <c r="E17" s="29"/>
      <c r="F17" s="29"/>
      <c r="G17" s="47"/>
      <c r="H17" s="29"/>
      <c r="I17" s="24"/>
      <c r="J17" s="22"/>
      <c r="K17" s="25"/>
    </row>
    <row r="18" spans="1:11" ht="17.100000000000001" customHeight="1" x14ac:dyDescent="0.2">
      <c r="A18" s="25"/>
      <c r="B18" s="25"/>
      <c r="C18" s="25"/>
      <c r="D18" s="25"/>
      <c r="E18" s="25"/>
      <c r="F18" s="25"/>
      <c r="G18" s="27"/>
      <c r="H18" s="25"/>
      <c r="I18" s="25"/>
    </row>
    <row r="19" spans="1:11" ht="12.95" customHeight="1" x14ac:dyDescent="0.2">
      <c r="A19" s="341" t="s">
        <v>36</v>
      </c>
      <c r="B19" s="341"/>
      <c r="C19" s="341"/>
      <c r="D19" s="342"/>
      <c r="E19" s="349" t="s">
        <v>209</v>
      </c>
      <c r="F19" s="350"/>
      <c r="G19" s="350"/>
      <c r="H19" s="61" t="s">
        <v>37</v>
      </c>
      <c r="I19" s="14"/>
      <c r="J19" s="15"/>
    </row>
    <row r="20" spans="1:11" ht="12" customHeight="1" x14ac:dyDescent="0.2">
      <c r="A20" s="343"/>
      <c r="B20" s="343"/>
      <c r="C20" s="343"/>
      <c r="D20" s="344"/>
      <c r="E20" s="351"/>
      <c r="F20" s="352"/>
      <c r="G20" s="352"/>
      <c r="H20" s="62" t="s">
        <v>38</v>
      </c>
      <c r="I20" s="29"/>
      <c r="J20" s="22"/>
    </row>
    <row r="21" spans="1:11" ht="21" customHeight="1" x14ac:dyDescent="0.2">
      <c r="A21" s="123"/>
      <c r="B21" s="27" t="s">
        <v>39</v>
      </c>
      <c r="C21" s="27"/>
      <c r="D21" s="27"/>
      <c r="E21" s="63"/>
      <c r="F21" s="127"/>
      <c r="G21" s="27"/>
      <c r="H21" s="64"/>
      <c r="I21" s="130"/>
      <c r="J21" s="15"/>
    </row>
    <row r="22" spans="1:11" ht="15.75" customHeight="1" x14ac:dyDescent="0.2">
      <c r="A22" s="123"/>
      <c r="B22" s="27" t="s">
        <v>40</v>
      </c>
      <c r="C22" s="27"/>
      <c r="D22" s="27"/>
      <c r="E22" s="59"/>
      <c r="F22" s="128"/>
      <c r="G22" s="27"/>
      <c r="H22" s="65"/>
      <c r="I22" s="131"/>
      <c r="J22" s="6"/>
    </row>
    <row r="23" spans="1:11" ht="15.75" customHeight="1" x14ac:dyDescent="0.2">
      <c r="A23" s="123"/>
      <c r="B23" s="27" t="s">
        <v>41</v>
      </c>
      <c r="C23" s="27"/>
      <c r="D23" s="27"/>
      <c r="E23" s="59"/>
      <c r="F23" s="127"/>
      <c r="G23" s="27"/>
      <c r="H23" s="59"/>
      <c r="I23" s="131"/>
      <c r="J23" s="6"/>
    </row>
    <row r="24" spans="1:11" ht="15.75" customHeight="1" x14ac:dyDescent="0.2">
      <c r="A24" s="123"/>
      <c r="B24" s="27" t="s">
        <v>42</v>
      </c>
      <c r="C24" s="27"/>
      <c r="D24" s="27"/>
      <c r="E24" s="59"/>
      <c r="F24" s="127"/>
      <c r="G24" s="27"/>
      <c r="H24" s="65"/>
      <c r="I24" s="131"/>
      <c r="J24" s="6"/>
    </row>
    <row r="25" spans="1:11" s="53" customFormat="1" ht="15.75" customHeight="1" x14ac:dyDescent="0.2">
      <c r="A25" s="123"/>
      <c r="B25" s="27" t="s">
        <v>160</v>
      </c>
      <c r="C25" s="27"/>
      <c r="D25" s="27"/>
      <c r="E25" s="59"/>
      <c r="F25" s="127"/>
      <c r="G25" s="27"/>
      <c r="H25" s="65"/>
      <c r="I25" s="131"/>
      <c r="J25" s="52"/>
    </row>
    <row r="26" spans="1:11" ht="15.75" customHeight="1" x14ac:dyDescent="0.2">
      <c r="A26" s="220"/>
      <c r="B26" s="27" t="s">
        <v>43</v>
      </c>
      <c r="C26" s="27"/>
      <c r="D26" s="52"/>
      <c r="E26" s="27"/>
      <c r="F26" s="129"/>
      <c r="G26" s="27"/>
      <c r="H26" s="65"/>
      <c r="I26" s="132"/>
      <c r="J26" s="6"/>
    </row>
    <row r="27" spans="1:11" ht="15.75" customHeight="1" x14ac:dyDescent="0.2">
      <c r="A27" s="123"/>
      <c r="B27" s="27" t="s">
        <v>44</v>
      </c>
      <c r="D27" s="52"/>
      <c r="E27" s="27"/>
      <c r="F27" s="128"/>
      <c r="G27" s="27"/>
      <c r="H27" s="65"/>
      <c r="I27" s="131"/>
      <c r="J27" s="6"/>
    </row>
    <row r="28" spans="1:11" ht="15.75" customHeight="1" x14ac:dyDescent="0.2">
      <c r="A28" s="123"/>
      <c r="B28" s="27" t="s">
        <v>45</v>
      </c>
      <c r="D28" s="52"/>
      <c r="E28" s="27"/>
      <c r="F28" s="127"/>
      <c r="G28" s="27"/>
      <c r="H28" s="65"/>
      <c r="I28" s="130"/>
      <c r="J28" s="6"/>
    </row>
    <row r="29" spans="1:11" ht="15.75" customHeight="1" x14ac:dyDescent="0.2">
      <c r="A29" s="123"/>
      <c r="B29" s="27" t="s">
        <v>46</v>
      </c>
      <c r="D29" s="52"/>
      <c r="E29" s="27"/>
      <c r="F29" s="127"/>
      <c r="G29" s="27"/>
      <c r="H29" s="65"/>
      <c r="I29" s="130"/>
      <c r="J29" s="6"/>
    </row>
    <row r="30" spans="1:11" ht="15.75" customHeight="1" x14ac:dyDescent="0.2">
      <c r="A30" s="123"/>
      <c r="B30" s="27" t="s">
        <v>47</v>
      </c>
      <c r="D30" s="52"/>
      <c r="E30" s="27"/>
      <c r="F30" s="129"/>
      <c r="G30" s="27"/>
      <c r="H30" s="65"/>
      <c r="I30" s="130"/>
      <c r="J30" s="6"/>
    </row>
    <row r="31" spans="1:11" s="53" customFormat="1" ht="21.95" customHeight="1" x14ac:dyDescent="0.2">
      <c r="A31" s="123"/>
      <c r="B31" s="27" t="s">
        <v>48</v>
      </c>
      <c r="C31" s="27"/>
      <c r="D31" s="52"/>
      <c r="E31" s="27"/>
      <c r="F31" s="127"/>
      <c r="G31" s="27"/>
      <c r="H31" s="65"/>
      <c r="I31" s="131"/>
      <c r="J31" s="52"/>
    </row>
    <row r="32" spans="1:11" ht="6" customHeight="1" x14ac:dyDescent="0.2">
      <c r="A32" s="5"/>
      <c r="B32" s="27"/>
      <c r="C32" s="27"/>
      <c r="D32" s="27"/>
      <c r="E32" s="66"/>
      <c r="F32" s="47"/>
      <c r="G32" s="47"/>
      <c r="H32" s="67"/>
      <c r="I32" s="47"/>
      <c r="J32" s="22"/>
    </row>
    <row r="33" spans="1:11" ht="15" customHeight="1" x14ac:dyDescent="0.2">
      <c r="A33" s="68" t="s">
        <v>49</v>
      </c>
      <c r="B33" s="27"/>
      <c r="C33" s="27"/>
      <c r="D33" s="27"/>
      <c r="E33" s="69"/>
      <c r="F33" s="69"/>
      <c r="G33" s="69"/>
      <c r="H33" s="70"/>
      <c r="I33" s="69"/>
      <c r="J33" s="15"/>
      <c r="K33" s="25"/>
    </row>
    <row r="34" spans="1:11" ht="6" customHeight="1" x14ac:dyDescent="0.2">
      <c r="A34" s="66"/>
      <c r="B34" s="47"/>
      <c r="C34" s="47"/>
      <c r="D34" s="47"/>
      <c r="E34" s="47"/>
      <c r="F34" s="47"/>
      <c r="G34" s="47"/>
      <c r="H34" s="71"/>
      <c r="I34" s="29"/>
      <c r="J34" s="22"/>
    </row>
    <row r="35" spans="1:11" ht="17.100000000000001" customHeight="1" x14ac:dyDescent="0.2">
      <c r="A35" s="27"/>
      <c r="B35" s="27"/>
      <c r="C35" s="27"/>
      <c r="D35" s="27"/>
      <c r="E35" s="27"/>
      <c r="F35" s="27"/>
      <c r="G35" s="27"/>
      <c r="H35" s="60"/>
    </row>
    <row r="36" spans="1:11" ht="17.100000000000001" customHeight="1" x14ac:dyDescent="0.25">
      <c r="A36" s="42" t="s">
        <v>50</v>
      </c>
    </row>
    <row r="37" spans="1:11" ht="6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1" ht="20.100000000000001" customHeight="1" x14ac:dyDescent="0.2">
      <c r="A38" s="34" t="s">
        <v>51</v>
      </c>
      <c r="B38" s="25"/>
      <c r="C38" s="25"/>
      <c r="D38" s="25"/>
      <c r="E38" s="25"/>
      <c r="F38" s="25"/>
      <c r="G38" s="25"/>
      <c r="H38" s="25"/>
      <c r="I38" s="25"/>
      <c r="J38" s="6"/>
    </row>
    <row r="39" spans="1:11" ht="20.100000000000001" customHeight="1" x14ac:dyDescent="0.2">
      <c r="A39" s="345"/>
      <c r="B39" s="346"/>
      <c r="C39" s="346"/>
      <c r="D39" s="346"/>
      <c r="E39" s="346"/>
      <c r="F39" s="346"/>
      <c r="G39" s="346"/>
      <c r="H39" s="346"/>
      <c r="I39" s="346"/>
      <c r="J39" s="6"/>
    </row>
    <row r="40" spans="1:11" ht="20.100000000000001" customHeight="1" x14ac:dyDescent="0.2">
      <c r="A40" s="345"/>
      <c r="B40" s="346"/>
      <c r="C40" s="346"/>
      <c r="D40" s="346"/>
      <c r="E40" s="346"/>
      <c r="F40" s="346"/>
      <c r="G40" s="346"/>
      <c r="H40" s="346"/>
      <c r="I40" s="346"/>
      <c r="J40" s="6"/>
    </row>
    <row r="41" spans="1:11" ht="20.100000000000001" customHeight="1" x14ac:dyDescent="0.2">
      <c r="A41" s="345"/>
      <c r="B41" s="346"/>
      <c r="C41" s="346"/>
      <c r="D41" s="346"/>
      <c r="E41" s="346"/>
      <c r="F41" s="346"/>
      <c r="G41" s="346"/>
      <c r="H41" s="346"/>
      <c r="I41" s="346"/>
      <c r="J41" s="6"/>
    </row>
    <row r="42" spans="1:11" ht="20.100000000000001" customHeight="1" x14ac:dyDescent="0.2">
      <c r="A42" s="345"/>
      <c r="B42" s="346"/>
      <c r="C42" s="346"/>
      <c r="D42" s="346"/>
      <c r="E42" s="346"/>
      <c r="F42" s="346"/>
      <c r="G42" s="346"/>
      <c r="H42" s="346"/>
      <c r="I42" s="346"/>
      <c r="J42" s="6"/>
    </row>
    <row r="43" spans="1:11" ht="20.100000000000001" customHeight="1" x14ac:dyDescent="0.2">
      <c r="A43" s="347"/>
      <c r="B43" s="348"/>
      <c r="C43" s="348"/>
      <c r="D43" s="348"/>
      <c r="E43" s="348"/>
      <c r="F43" s="348"/>
      <c r="G43" s="348"/>
      <c r="H43" s="348"/>
      <c r="I43" s="348"/>
      <c r="J43" s="22"/>
    </row>
    <row r="44" spans="1:11" ht="20.100000000000001" customHeight="1" x14ac:dyDescent="0.2">
      <c r="A44" s="34" t="s">
        <v>52</v>
      </c>
      <c r="B44" s="27"/>
      <c r="C44" s="25"/>
      <c r="D44" s="25"/>
      <c r="E44" s="25"/>
      <c r="F44" s="25"/>
      <c r="G44" s="25"/>
      <c r="H44" s="25"/>
      <c r="I44" s="25"/>
      <c r="J44" s="6"/>
    </row>
    <row r="45" spans="1:11" ht="20.100000000000001" customHeight="1" x14ac:dyDescent="0.2">
      <c r="A45" s="345"/>
      <c r="B45" s="346"/>
      <c r="C45" s="346"/>
      <c r="D45" s="346"/>
      <c r="E45" s="346"/>
      <c r="F45" s="346"/>
      <c r="G45" s="346"/>
      <c r="H45" s="346"/>
      <c r="I45" s="346"/>
      <c r="J45" s="6"/>
    </row>
    <row r="46" spans="1:11" ht="20.100000000000001" customHeight="1" x14ac:dyDescent="0.2">
      <c r="A46" s="345"/>
      <c r="B46" s="346"/>
      <c r="C46" s="346"/>
      <c r="D46" s="346"/>
      <c r="E46" s="346"/>
      <c r="F46" s="346"/>
      <c r="G46" s="346"/>
      <c r="H46" s="346"/>
      <c r="I46" s="346"/>
      <c r="J46" s="6"/>
    </row>
    <row r="47" spans="1:11" ht="35.1" customHeight="1" x14ac:dyDescent="0.2">
      <c r="A47" s="347"/>
      <c r="B47" s="348"/>
      <c r="C47" s="348"/>
      <c r="D47" s="348"/>
      <c r="E47" s="348"/>
      <c r="F47" s="348"/>
      <c r="G47" s="348"/>
      <c r="H47" s="348"/>
      <c r="I47" s="348"/>
      <c r="J47" s="22"/>
    </row>
  </sheetData>
  <sheetProtection sheet="1" objects="1" scenarios="1"/>
  <mergeCells count="10">
    <mergeCell ref="C5:I5"/>
    <mergeCell ref="A19:D20"/>
    <mergeCell ref="A39:I43"/>
    <mergeCell ref="A45:I47"/>
    <mergeCell ref="F16:I16"/>
    <mergeCell ref="G12:I12"/>
    <mergeCell ref="G13:I13"/>
    <mergeCell ref="G14:I14"/>
    <mergeCell ref="F15:I15"/>
    <mergeCell ref="E19:G20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7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" r:id="rId4" name="Check Box 30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47625</xdr:rowOff>
                  </from>
                  <to>
                    <xdr:col>1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5" name="Check Box 31">
              <controlPr defaultSize="0" autoFill="0" autoLine="0" autoPict="0">
                <anchor moveWithCells="1">
                  <from>
                    <xdr:col>1</xdr:col>
                    <xdr:colOff>752475</xdr:colOff>
                    <xdr:row>4</xdr:row>
                    <xdr:rowOff>38100</xdr:rowOff>
                  </from>
                  <to>
                    <xdr:col>2</xdr:col>
                    <xdr:colOff>276225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3</xdr:col>
                    <xdr:colOff>790575</xdr:colOff>
                    <xdr:row>5</xdr:row>
                    <xdr:rowOff>38100</xdr:rowOff>
                  </from>
                  <to>
                    <xdr:col>3</xdr:col>
                    <xdr:colOff>1095375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3</xdr:col>
                    <xdr:colOff>790575</xdr:colOff>
                    <xdr:row>6</xdr:row>
                    <xdr:rowOff>238125</xdr:rowOff>
                  </from>
                  <to>
                    <xdr:col>3</xdr:col>
                    <xdr:colOff>1095375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238125</xdr:rowOff>
                  </from>
                  <to>
                    <xdr:col>5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257175</xdr:rowOff>
                  </from>
                  <to>
                    <xdr:col>1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0</xdr:col>
                    <xdr:colOff>85725</xdr:colOff>
                    <xdr:row>13</xdr:row>
                    <xdr:rowOff>9525</xdr:rowOff>
                  </from>
                  <to>
                    <xdr:col>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0</xdr:rowOff>
                  </from>
                  <to>
                    <xdr:col>1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190500</xdr:rowOff>
                  </from>
                  <to>
                    <xdr:col>1</xdr:col>
                    <xdr:colOff>9525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28575</xdr:rowOff>
                  </from>
                  <to>
                    <xdr:col>0</xdr:col>
                    <xdr:colOff>371475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257175</xdr:rowOff>
                  </from>
                  <to>
                    <xdr:col>0</xdr:col>
                    <xdr:colOff>371475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0</xdr:col>
                    <xdr:colOff>66675</xdr:colOff>
                    <xdr:row>21</xdr:row>
                    <xdr:rowOff>180975</xdr:rowOff>
                  </from>
                  <to>
                    <xdr:col>0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180975</xdr:rowOff>
                  </from>
                  <to>
                    <xdr:col>0</xdr:col>
                    <xdr:colOff>371475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0</xdr:col>
                    <xdr:colOff>66675</xdr:colOff>
                    <xdr:row>25</xdr:row>
                    <xdr:rowOff>180975</xdr:rowOff>
                  </from>
                  <to>
                    <xdr:col>0</xdr:col>
                    <xdr:colOff>371475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0</xdr:col>
                    <xdr:colOff>66675</xdr:colOff>
                    <xdr:row>28</xdr:row>
                    <xdr:rowOff>180975</xdr:rowOff>
                  </from>
                  <to>
                    <xdr:col>0</xdr:col>
                    <xdr:colOff>371475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0</xdr:col>
                    <xdr:colOff>66675</xdr:colOff>
                    <xdr:row>30</xdr:row>
                    <xdr:rowOff>28575</xdr:rowOff>
                  </from>
                  <to>
                    <xdr:col>0</xdr:col>
                    <xdr:colOff>371475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0</xdr:col>
                    <xdr:colOff>66675</xdr:colOff>
                    <xdr:row>28</xdr:row>
                    <xdr:rowOff>180975</xdr:rowOff>
                  </from>
                  <to>
                    <xdr:col>0</xdr:col>
                    <xdr:colOff>371475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0</xdr:col>
                    <xdr:colOff>66675</xdr:colOff>
                    <xdr:row>27</xdr:row>
                    <xdr:rowOff>180975</xdr:rowOff>
                  </from>
                  <to>
                    <xdr:col>0</xdr:col>
                    <xdr:colOff>371475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0</xdr:col>
                    <xdr:colOff>66675</xdr:colOff>
                    <xdr:row>26</xdr:row>
                    <xdr:rowOff>171450</xdr:rowOff>
                  </from>
                  <to>
                    <xdr:col>0</xdr:col>
                    <xdr:colOff>371475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3" name="Check Box 53">
              <controlPr defaultSize="0" autoFill="0" autoLine="0" autoPict="0">
                <anchor moveWithCells="1">
                  <from>
                    <xdr:col>0</xdr:col>
                    <xdr:colOff>66675</xdr:colOff>
                    <xdr:row>22</xdr:row>
                    <xdr:rowOff>190500</xdr:rowOff>
                  </from>
                  <to>
                    <xdr:col>0</xdr:col>
                    <xdr:colOff>371475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4" name="Check Box 54">
              <controlPr defaultSize="0" autoFill="0" autoLine="0" autoPict="0">
                <anchor moveWithCells="1">
                  <from>
                    <xdr:col>0</xdr:col>
                    <xdr:colOff>66675</xdr:colOff>
                    <xdr:row>25</xdr:row>
                    <xdr:rowOff>180975</xdr:rowOff>
                  </from>
                  <to>
                    <xdr:col>0</xdr:col>
                    <xdr:colOff>371475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5" name="Check Box 55">
              <controlPr defaultSize="0" autoFill="0" autoLine="0" autoPict="0">
                <anchor moveWithCells="1">
                  <from>
                    <xdr:col>0</xdr:col>
                    <xdr:colOff>66675</xdr:colOff>
                    <xdr:row>24</xdr:row>
                    <xdr:rowOff>190500</xdr:rowOff>
                  </from>
                  <to>
                    <xdr:col>0</xdr:col>
                    <xdr:colOff>371475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6" name="Check Box 57">
              <controlPr defaultSize="0" autoFill="0" autoLine="0" autoPict="0">
                <anchor moveWithCells="1">
                  <from>
                    <xdr:col>1</xdr:col>
                    <xdr:colOff>742950</xdr:colOff>
                    <xdr:row>5</xdr:row>
                    <xdr:rowOff>19050</xdr:rowOff>
                  </from>
                  <to>
                    <xdr:col>2</xdr:col>
                    <xdr:colOff>266700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8">
              <controlPr defaultSize="0" autoFill="0" autoLine="0" autoPict="0">
                <anchor moveWithCells="1">
                  <from>
                    <xdr:col>3</xdr:col>
                    <xdr:colOff>790575</xdr:colOff>
                    <xdr:row>4</xdr:row>
                    <xdr:rowOff>38100</xdr:rowOff>
                  </from>
                  <to>
                    <xdr:col>3</xdr:col>
                    <xdr:colOff>1095375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28E8-7897-49AA-867C-E9D4F16A3F21}">
  <sheetPr codeName="Tabelle5">
    <pageSetUpPr fitToPage="1"/>
  </sheetPr>
  <dimension ref="A1:X50"/>
  <sheetViews>
    <sheetView zoomScaleNormal="100" zoomScaleSheetLayoutView="110" workbookViewId="0">
      <selection activeCell="G4" sqref="G4:J4"/>
    </sheetView>
  </sheetViews>
  <sheetFormatPr baseColWidth="10" defaultRowHeight="17.100000000000001" customHeight="1" x14ac:dyDescent="0.2"/>
  <cols>
    <col min="1" max="1" width="4.85546875" style="16" customWidth="1"/>
    <col min="2" max="2" width="16.140625" style="16" customWidth="1"/>
    <col min="3" max="3" width="8.140625" style="16" customWidth="1"/>
    <col min="4" max="4" width="10.140625" style="16" customWidth="1"/>
    <col min="5" max="5" width="2.140625" style="16" customWidth="1"/>
    <col min="6" max="6" width="5" style="16" customWidth="1"/>
    <col min="7" max="7" width="14.7109375" style="16" customWidth="1"/>
    <col min="8" max="8" width="6.140625" style="16" customWidth="1"/>
    <col min="9" max="9" width="11.28515625" style="16" customWidth="1"/>
    <col min="10" max="10" width="22.85546875" style="16" customWidth="1"/>
    <col min="11" max="11" width="2" style="16" customWidth="1"/>
    <col min="12" max="16384" width="11.42578125" style="16"/>
  </cols>
  <sheetData>
    <row r="1" spans="1:11" ht="17.100000000000001" customHeight="1" x14ac:dyDescent="0.25">
      <c r="A1" s="42" t="s">
        <v>186</v>
      </c>
    </row>
    <row r="2" spans="1:11" ht="6" customHeight="1" x14ac:dyDescent="0.2"/>
    <row r="3" spans="1:11" ht="6" customHeight="1" x14ac:dyDescent="0.2">
      <c r="A3" s="72"/>
      <c r="B3" s="69"/>
      <c r="C3" s="69"/>
      <c r="D3" s="69"/>
      <c r="E3" s="69"/>
      <c r="F3" s="69"/>
      <c r="G3" s="69"/>
      <c r="H3" s="69"/>
      <c r="I3" s="69"/>
      <c r="J3" s="69"/>
      <c r="K3" s="15"/>
    </row>
    <row r="4" spans="1:11" ht="17.100000000000001" customHeight="1" x14ac:dyDescent="0.2">
      <c r="A4" s="5" t="s">
        <v>161</v>
      </c>
      <c r="B4" s="25"/>
      <c r="C4" s="25"/>
      <c r="D4" s="25"/>
      <c r="E4" s="25"/>
      <c r="F4" s="25"/>
      <c r="G4" s="336"/>
      <c r="H4" s="336"/>
      <c r="I4" s="336"/>
      <c r="J4" s="336"/>
      <c r="K4" s="6"/>
    </row>
    <row r="5" spans="1:11" ht="17.100000000000001" customHeight="1" x14ac:dyDescent="0.2">
      <c r="A5" s="5" t="s">
        <v>53</v>
      </c>
      <c r="B5" s="25"/>
      <c r="C5" s="25"/>
      <c r="D5" s="27"/>
      <c r="E5" s="27"/>
      <c r="F5" s="27"/>
      <c r="G5" s="337"/>
      <c r="H5" s="337"/>
      <c r="I5" s="337"/>
      <c r="J5" s="337"/>
      <c r="K5" s="6"/>
    </row>
    <row r="6" spans="1:11" ht="17.100000000000001" customHeight="1" x14ac:dyDescent="0.2">
      <c r="A6" s="5" t="s">
        <v>297</v>
      </c>
      <c r="B6" s="25"/>
      <c r="C6" s="25"/>
      <c r="D6" s="27"/>
      <c r="E6" s="27"/>
      <c r="F6" s="27"/>
      <c r="G6" s="337"/>
      <c r="H6" s="337"/>
      <c r="I6" s="337"/>
      <c r="J6" s="337"/>
      <c r="K6" s="6"/>
    </row>
    <row r="7" spans="1:11" ht="17.100000000000001" customHeight="1" x14ac:dyDescent="0.2">
      <c r="A7" s="5" t="s">
        <v>54</v>
      </c>
      <c r="B7" s="25"/>
      <c r="C7" s="25"/>
      <c r="D7" s="27"/>
      <c r="E7" s="27"/>
      <c r="F7" s="27"/>
      <c r="G7" s="336"/>
      <c r="H7" s="336"/>
      <c r="I7" s="336"/>
      <c r="J7" s="336"/>
      <c r="K7" s="6"/>
    </row>
    <row r="8" spans="1:11" ht="17.100000000000001" customHeight="1" x14ac:dyDescent="0.2">
      <c r="A8" s="5" t="s">
        <v>55</v>
      </c>
      <c r="B8" s="25"/>
      <c r="C8" s="25"/>
      <c r="D8" s="27"/>
      <c r="E8" s="27"/>
      <c r="F8" s="27"/>
      <c r="G8" s="337"/>
      <c r="H8" s="337"/>
      <c r="I8" s="337"/>
      <c r="J8" s="337"/>
      <c r="K8" s="6"/>
    </row>
    <row r="9" spans="1:11" ht="17.100000000000001" customHeight="1" x14ac:dyDescent="0.2">
      <c r="A9" s="5"/>
      <c r="B9" s="25"/>
      <c r="C9" s="25"/>
      <c r="D9" s="27"/>
      <c r="E9" s="27"/>
      <c r="F9" s="27"/>
      <c r="G9" s="337"/>
      <c r="H9" s="337"/>
      <c r="I9" s="337"/>
      <c r="J9" s="337"/>
      <c r="K9" s="6"/>
    </row>
    <row r="10" spans="1:11" s="53" customFormat="1" ht="17.100000000000001" customHeight="1" x14ac:dyDescent="0.2">
      <c r="A10" s="59" t="s">
        <v>56</v>
      </c>
      <c r="B10" s="27"/>
      <c r="C10" s="27"/>
      <c r="D10" s="27"/>
      <c r="E10" s="27"/>
      <c r="F10" s="27"/>
      <c r="G10" s="125" t="s">
        <v>235</v>
      </c>
      <c r="H10" s="125" t="s">
        <v>57</v>
      </c>
      <c r="I10" s="27"/>
      <c r="J10" s="27"/>
      <c r="K10" s="52"/>
    </row>
    <row r="11" spans="1:11" ht="17.100000000000001" customHeight="1" x14ac:dyDescent="0.2">
      <c r="A11" s="5" t="s">
        <v>58</v>
      </c>
      <c r="B11" s="25"/>
      <c r="C11" s="25"/>
      <c r="D11" s="27"/>
      <c r="E11" s="27"/>
      <c r="F11" s="27"/>
      <c r="G11" s="336"/>
      <c r="H11" s="336"/>
      <c r="I11" s="336"/>
      <c r="J11" s="336"/>
      <c r="K11" s="6"/>
    </row>
    <row r="12" spans="1:11" ht="17.100000000000001" customHeight="1" x14ac:dyDescent="0.2">
      <c r="A12" s="5"/>
      <c r="B12" s="25"/>
      <c r="C12" s="25"/>
      <c r="D12" s="27"/>
      <c r="E12" s="27"/>
      <c r="F12" s="27"/>
      <c r="G12" s="337"/>
      <c r="H12" s="337"/>
      <c r="I12" s="337"/>
      <c r="J12" s="337"/>
      <c r="K12" s="6"/>
    </row>
    <row r="13" spans="1:11" ht="17.100000000000001" customHeight="1" x14ac:dyDescent="0.2">
      <c r="A13" s="5" t="s">
        <v>59</v>
      </c>
      <c r="B13" s="25"/>
      <c r="C13" s="25"/>
      <c r="D13" s="27"/>
      <c r="E13" s="27"/>
      <c r="F13" s="27"/>
      <c r="G13" s="337"/>
      <c r="H13" s="337"/>
      <c r="I13" s="337"/>
      <c r="J13" s="337"/>
      <c r="K13" s="6"/>
    </row>
    <row r="14" spans="1:11" ht="17.100000000000001" customHeight="1" x14ac:dyDescent="0.2">
      <c r="A14" s="5" t="s">
        <v>236</v>
      </c>
      <c r="B14" s="35"/>
      <c r="C14" s="35"/>
      <c r="D14" s="25"/>
      <c r="E14" s="25"/>
      <c r="F14" s="25"/>
      <c r="G14" s="133"/>
      <c r="H14" s="73" t="s">
        <v>162</v>
      </c>
      <c r="I14" s="25"/>
      <c r="K14" s="6"/>
    </row>
    <row r="15" spans="1:11" ht="17.100000000000001" customHeight="1" x14ac:dyDescent="0.2">
      <c r="A15" s="59" t="s">
        <v>60</v>
      </c>
      <c r="B15" s="27"/>
      <c r="C15" s="27"/>
      <c r="D15" s="221"/>
      <c r="E15" s="221"/>
      <c r="F15" s="221"/>
      <c r="G15" s="222"/>
      <c r="H15" s="25"/>
      <c r="I15" s="25"/>
      <c r="J15" s="25"/>
      <c r="K15" s="6"/>
    </row>
    <row r="16" spans="1:11" ht="17.100000000000001" customHeight="1" x14ac:dyDescent="0.2">
      <c r="A16" s="59" t="s">
        <v>237</v>
      </c>
      <c r="B16" s="27"/>
      <c r="C16" s="27"/>
      <c r="D16" s="221"/>
      <c r="E16" s="221"/>
      <c r="F16" s="221"/>
      <c r="G16" s="222"/>
      <c r="H16" s="25"/>
      <c r="I16" s="25"/>
      <c r="J16" s="25"/>
      <c r="K16" s="6"/>
    </row>
    <row r="17" spans="1:24" ht="17.100000000000001" customHeight="1" x14ac:dyDescent="0.2">
      <c r="A17" s="59" t="s">
        <v>238</v>
      </c>
      <c r="B17" s="25"/>
      <c r="C17" s="25"/>
      <c r="D17" s="221"/>
      <c r="E17" s="221"/>
      <c r="F17" s="221"/>
      <c r="G17" s="222"/>
      <c r="H17" s="25"/>
      <c r="I17" s="25"/>
      <c r="J17" s="25"/>
      <c r="K17" s="6"/>
    </row>
    <row r="18" spans="1:24" s="77" customFormat="1" ht="15" customHeight="1" x14ac:dyDescent="0.2">
      <c r="A18" s="74"/>
      <c r="B18" s="30"/>
      <c r="C18" s="30"/>
      <c r="D18" s="30"/>
      <c r="E18" s="30"/>
      <c r="F18" s="30"/>
      <c r="G18" s="30"/>
      <c r="H18" s="30"/>
      <c r="I18" s="30"/>
      <c r="J18" s="75"/>
      <c r="K18" s="76"/>
    </row>
    <row r="19" spans="1:24" s="77" customFormat="1" ht="15" customHeight="1" x14ac:dyDescent="0.2">
      <c r="A19" s="78" t="s">
        <v>61</v>
      </c>
      <c r="B19" s="30"/>
      <c r="C19" s="30"/>
      <c r="D19" s="30"/>
      <c r="E19" s="30"/>
      <c r="F19" s="30"/>
      <c r="G19" s="30"/>
      <c r="H19" s="359"/>
      <c r="I19" s="359"/>
      <c r="J19" s="359"/>
      <c r="K19" s="76"/>
      <c r="L19" s="316"/>
      <c r="V19" s="316"/>
      <c r="W19" s="316"/>
    </row>
    <row r="20" spans="1:24" s="77" customFormat="1" ht="17.100000000000001" customHeight="1" x14ac:dyDescent="0.2">
      <c r="A20" s="59" t="s">
        <v>62</v>
      </c>
      <c r="B20" s="30"/>
      <c r="C20" s="30"/>
      <c r="D20" s="30"/>
      <c r="E20" s="30"/>
      <c r="F20" s="30"/>
      <c r="G20" s="30"/>
      <c r="H20" s="354"/>
      <c r="I20" s="354"/>
      <c r="J20" s="354"/>
      <c r="K20" s="76"/>
      <c r="L20" s="326"/>
      <c r="M20" s="325"/>
      <c r="N20" s="325"/>
      <c r="O20" s="325"/>
      <c r="P20" s="325"/>
      <c r="V20" s="316"/>
      <c r="W20" s="316"/>
    </row>
    <row r="21" spans="1:24" s="77" customFormat="1" ht="9.9499999999999993" customHeight="1" x14ac:dyDescent="0.2">
      <c r="A21" s="59"/>
      <c r="B21" s="30"/>
      <c r="C21" s="30"/>
      <c r="D21" s="30"/>
      <c r="E21" s="30"/>
      <c r="F21" s="30"/>
      <c r="G21" s="30"/>
      <c r="H21" s="30"/>
      <c r="I21" s="79"/>
      <c r="J21" s="80"/>
      <c r="K21" s="76"/>
      <c r="L21" s="316"/>
      <c r="V21" s="316"/>
      <c r="W21" s="316"/>
    </row>
    <row r="22" spans="1:24" s="77" customFormat="1" ht="17.100000000000001" customHeight="1" x14ac:dyDescent="0.2">
      <c r="A22" s="59" t="s">
        <v>327</v>
      </c>
      <c r="B22" s="30"/>
      <c r="C22" s="30"/>
      <c r="D22" s="30"/>
      <c r="E22" s="30"/>
      <c r="F22" s="353" t="s">
        <v>306</v>
      </c>
      <c r="G22" s="353"/>
      <c r="H22" s="353"/>
      <c r="I22" s="353"/>
      <c r="J22" s="353"/>
      <c r="K22" s="76"/>
      <c r="L22" s="317" t="s">
        <v>306</v>
      </c>
      <c r="M22" s="327" t="s">
        <v>323</v>
      </c>
      <c r="N22" s="327" t="s">
        <v>324</v>
      </c>
      <c r="O22" s="327" t="s">
        <v>325</v>
      </c>
      <c r="P22" s="327" t="s">
        <v>326</v>
      </c>
      <c r="Q22" s="327"/>
      <c r="R22" s="327"/>
      <c r="S22" s="328"/>
      <c r="T22" s="328"/>
      <c r="U22" s="328"/>
      <c r="V22" s="325"/>
      <c r="W22" s="325"/>
      <c r="X22" s="325"/>
    </row>
    <row r="23" spans="1:24" s="77" customFormat="1" ht="17.100000000000001" customHeight="1" x14ac:dyDescent="0.2">
      <c r="A23" s="59" t="s">
        <v>305</v>
      </c>
      <c r="B23" s="30"/>
      <c r="C23" s="30"/>
      <c r="D23" s="30"/>
      <c r="E23" s="30"/>
      <c r="F23" s="353" t="s">
        <v>306</v>
      </c>
      <c r="G23" s="353"/>
      <c r="H23" s="353"/>
      <c r="I23" s="353"/>
      <c r="J23" s="353"/>
      <c r="K23" s="76"/>
      <c r="L23" s="317" t="s">
        <v>306</v>
      </c>
      <c r="M23" s="327" t="s">
        <v>300</v>
      </c>
      <c r="N23" s="327" t="s">
        <v>328</v>
      </c>
      <c r="O23" s="328" t="s">
        <v>307</v>
      </c>
      <c r="P23" s="328" t="s">
        <v>308</v>
      </c>
      <c r="Q23" s="328" t="s">
        <v>309</v>
      </c>
      <c r="R23" s="328"/>
      <c r="S23" s="328"/>
      <c r="T23" s="327"/>
      <c r="U23" s="328"/>
      <c r="V23" s="313"/>
      <c r="W23" s="316"/>
    </row>
    <row r="24" spans="1:24" s="77" customFormat="1" ht="9.9499999999999993" customHeight="1" x14ac:dyDescent="0.2">
      <c r="A24" s="59"/>
      <c r="B24" s="30"/>
      <c r="C24" s="30"/>
      <c r="D24" s="30"/>
      <c r="E24" s="30"/>
      <c r="F24" s="30"/>
      <c r="G24" s="30"/>
      <c r="H24" s="30"/>
      <c r="I24" s="30"/>
      <c r="J24" s="75"/>
      <c r="K24" s="76"/>
      <c r="L24" s="316"/>
      <c r="V24" s="316"/>
      <c r="W24" s="316"/>
    </row>
    <row r="25" spans="1:24" s="77" customFormat="1" ht="17.100000000000001" customHeight="1" x14ac:dyDescent="0.2">
      <c r="A25" s="34" t="s">
        <v>63</v>
      </c>
      <c r="B25" s="30"/>
      <c r="C25" s="30"/>
      <c r="D25" s="30"/>
      <c r="E25" s="30"/>
      <c r="F25" s="30"/>
      <c r="G25" s="30"/>
      <c r="H25" s="30"/>
      <c r="I25" s="30"/>
      <c r="J25" s="75"/>
      <c r="K25" s="76"/>
      <c r="L25" s="316"/>
      <c r="V25" s="316"/>
      <c r="W25" s="316"/>
    </row>
    <row r="26" spans="1:24" s="77" customFormat="1" ht="17.100000000000001" customHeight="1" x14ac:dyDescent="0.2">
      <c r="A26" s="81"/>
      <c r="B26" s="35"/>
      <c r="C26" s="35"/>
      <c r="D26" s="35"/>
      <c r="E26" s="35"/>
      <c r="F26" s="35"/>
      <c r="G26" s="82" t="s">
        <v>239</v>
      </c>
      <c r="H26" s="30"/>
      <c r="I26" s="30"/>
      <c r="J26" s="75"/>
      <c r="K26" s="76"/>
      <c r="L26" s="316"/>
    </row>
    <row r="27" spans="1:24" s="77" customFormat="1" ht="17.100000000000001" customHeight="1" x14ac:dyDescent="0.2">
      <c r="A27" s="123"/>
      <c r="B27" s="25" t="s">
        <v>64</v>
      </c>
      <c r="C27" s="25"/>
      <c r="D27" s="25"/>
      <c r="E27" s="25"/>
      <c r="F27" s="25"/>
      <c r="G27" s="134"/>
      <c r="H27" s="25" t="s">
        <v>65</v>
      </c>
      <c r="I27" s="25"/>
      <c r="J27" s="134"/>
      <c r="K27" s="76"/>
    </row>
    <row r="28" spans="1:24" s="77" customFormat="1" ht="17.100000000000001" customHeight="1" x14ac:dyDescent="0.2">
      <c r="A28" s="123"/>
      <c r="B28" s="25" t="s">
        <v>66</v>
      </c>
      <c r="C28" s="25"/>
      <c r="D28" s="25"/>
      <c r="E28" s="25"/>
      <c r="F28" s="25"/>
      <c r="G28" s="134"/>
      <c r="H28" s="25" t="s">
        <v>65</v>
      </c>
      <c r="I28" s="25"/>
      <c r="J28" s="134"/>
      <c r="K28" s="76"/>
    </row>
    <row r="29" spans="1:24" s="77" customFormat="1" ht="17.100000000000001" customHeight="1" x14ac:dyDescent="0.2">
      <c r="A29" s="123"/>
      <c r="B29" s="25" t="s">
        <v>67</v>
      </c>
      <c r="C29" s="25"/>
      <c r="D29" s="25"/>
      <c r="E29" s="25"/>
      <c r="F29" s="25"/>
      <c r="G29" s="126"/>
      <c r="H29" s="25" t="s">
        <v>65</v>
      </c>
      <c r="I29" s="25"/>
      <c r="J29" s="126"/>
      <c r="K29" s="76"/>
    </row>
    <row r="30" spans="1:24" s="77" customFormat="1" ht="17.100000000000001" customHeight="1" x14ac:dyDescent="0.2">
      <c r="A30" s="123"/>
      <c r="B30" s="25" t="s">
        <v>68</v>
      </c>
      <c r="C30" s="25"/>
      <c r="D30" s="25"/>
      <c r="E30" s="25"/>
      <c r="F30" s="25"/>
      <c r="G30" s="126"/>
      <c r="H30" s="25" t="s">
        <v>65</v>
      </c>
      <c r="I30" s="25"/>
      <c r="J30" s="126"/>
      <c r="K30" s="76"/>
    </row>
    <row r="31" spans="1:24" s="77" customFormat="1" ht="17.100000000000001" customHeight="1" x14ac:dyDescent="0.2">
      <c r="A31" s="59"/>
      <c r="B31" s="27" t="s">
        <v>240</v>
      </c>
      <c r="C31" s="30"/>
      <c r="D31" s="30"/>
      <c r="E31" s="30"/>
      <c r="F31" s="30"/>
      <c r="G31" s="30"/>
      <c r="H31" s="30"/>
      <c r="I31" s="30"/>
      <c r="J31" s="75"/>
      <c r="K31" s="76"/>
    </row>
    <row r="32" spans="1:24" s="77" customFormat="1" ht="17.100000000000001" customHeight="1" x14ac:dyDescent="0.2">
      <c r="A32" s="34" t="s">
        <v>163</v>
      </c>
      <c r="B32" s="27"/>
      <c r="C32" s="30"/>
      <c r="D32" s="30"/>
      <c r="E32" s="30"/>
      <c r="F32" s="30"/>
      <c r="G32" s="30"/>
      <c r="H32" s="30"/>
      <c r="I32" s="359"/>
      <c r="J32" s="359"/>
      <c r="K32" s="76"/>
    </row>
    <row r="33" spans="1:11" s="77" customFormat="1" ht="9.9499999999999993" customHeight="1" x14ac:dyDescent="0.2">
      <c r="A33" s="59"/>
      <c r="B33" s="27"/>
      <c r="C33" s="30"/>
      <c r="D33" s="30"/>
      <c r="E33" s="30"/>
      <c r="F33" s="30"/>
      <c r="G33" s="30"/>
      <c r="H33" s="30"/>
      <c r="I33" s="30"/>
      <c r="J33" s="75"/>
      <c r="K33" s="76"/>
    </row>
    <row r="34" spans="1:11" s="77" customFormat="1" ht="17.100000000000001" customHeight="1" x14ac:dyDescent="0.2">
      <c r="A34" s="81" t="s">
        <v>69</v>
      </c>
      <c r="B34" s="30"/>
      <c r="C34" s="30"/>
      <c r="D34" s="30"/>
      <c r="E34" s="30"/>
      <c r="F34" s="30"/>
      <c r="G34" s="30"/>
      <c r="H34" s="30"/>
      <c r="I34" s="30"/>
      <c r="J34" s="75"/>
      <c r="K34" s="76"/>
    </row>
    <row r="35" spans="1:11" ht="17.100000000000001" customHeight="1" x14ac:dyDescent="0.2">
      <c r="A35" s="59" t="s">
        <v>164</v>
      </c>
      <c r="B35" s="27"/>
      <c r="C35" s="336"/>
      <c r="D35" s="336"/>
      <c r="E35" s="336"/>
      <c r="F35" s="336"/>
      <c r="G35" s="336"/>
      <c r="H35" s="336"/>
      <c r="I35" s="336"/>
      <c r="J35" s="336"/>
      <c r="K35" s="6"/>
    </row>
    <row r="36" spans="1:11" ht="17.100000000000001" customHeight="1" x14ac:dyDescent="0.2">
      <c r="A36" s="5"/>
      <c r="B36" s="27"/>
      <c r="C36" s="337"/>
      <c r="D36" s="337"/>
      <c r="E36" s="337"/>
      <c r="F36" s="337"/>
      <c r="G36" s="337"/>
      <c r="H36" s="337"/>
      <c r="I36" s="27" t="s">
        <v>70</v>
      </c>
      <c r="J36" s="134"/>
      <c r="K36" s="6"/>
    </row>
    <row r="37" spans="1:11" ht="17.100000000000001" customHeight="1" x14ac:dyDescent="0.2">
      <c r="A37" s="59"/>
      <c r="B37" s="27"/>
      <c r="C37" s="337"/>
      <c r="D37" s="337"/>
      <c r="E37" s="337"/>
      <c r="F37" s="337"/>
      <c r="G37" s="337"/>
      <c r="H37" s="337"/>
      <c r="I37" s="27"/>
      <c r="J37" s="126"/>
      <c r="K37" s="6"/>
    </row>
    <row r="38" spans="1:11" ht="17.100000000000001" customHeight="1" x14ac:dyDescent="0.2">
      <c r="A38" s="59" t="s">
        <v>165</v>
      </c>
      <c r="B38" s="27"/>
      <c r="C38" s="337"/>
      <c r="D38" s="337"/>
      <c r="E38" s="337"/>
      <c r="F38" s="337"/>
      <c r="G38" s="337"/>
      <c r="H38" s="337"/>
      <c r="I38" s="27" t="s">
        <v>241</v>
      </c>
      <c r="J38" s="126"/>
      <c r="K38" s="6"/>
    </row>
    <row r="39" spans="1:11" s="77" customFormat="1" ht="12" customHeight="1" x14ac:dyDescent="0.2">
      <c r="A39" s="59"/>
      <c r="B39" s="30"/>
      <c r="C39" s="30"/>
      <c r="D39" s="30"/>
      <c r="E39" s="30"/>
      <c r="F39" s="30"/>
      <c r="G39" s="30"/>
      <c r="H39" s="30"/>
      <c r="I39" s="30"/>
      <c r="J39" s="80"/>
      <c r="K39" s="76"/>
    </row>
    <row r="40" spans="1:11" s="77" customFormat="1" ht="17.100000000000001" customHeight="1" x14ac:dyDescent="0.2">
      <c r="A40" s="34" t="s">
        <v>71</v>
      </c>
      <c r="B40" s="30"/>
      <c r="C40" s="30"/>
      <c r="D40" s="30"/>
      <c r="E40" s="30"/>
      <c r="F40" s="30"/>
      <c r="G40" s="30"/>
      <c r="H40" s="30"/>
      <c r="I40" s="30"/>
      <c r="J40" s="75"/>
      <c r="K40" s="76"/>
    </row>
    <row r="41" spans="1:11" ht="17.100000000000001" customHeight="1" x14ac:dyDescent="0.2">
      <c r="A41" s="5" t="s">
        <v>72</v>
      </c>
      <c r="B41" s="25"/>
      <c r="C41" s="25"/>
      <c r="D41" s="134"/>
      <c r="E41" s="221"/>
      <c r="F41" s="125"/>
      <c r="G41" s="221" t="s">
        <v>232</v>
      </c>
      <c r="H41" s="25"/>
      <c r="I41" s="25"/>
      <c r="J41" s="25"/>
      <c r="K41" s="6"/>
    </row>
    <row r="42" spans="1:11" ht="17.100000000000001" customHeight="1" x14ac:dyDescent="0.2">
      <c r="A42" s="123"/>
      <c r="B42" s="25" t="s">
        <v>73</v>
      </c>
      <c r="C42" s="25"/>
      <c r="D42" s="25"/>
      <c r="E42" s="25"/>
      <c r="F42" s="219"/>
      <c r="G42" s="221" t="s">
        <v>234</v>
      </c>
      <c r="H42" s="25"/>
      <c r="I42" s="25"/>
      <c r="J42" s="25"/>
      <c r="K42" s="6"/>
    </row>
    <row r="43" spans="1:11" ht="17.100000000000001" customHeight="1" x14ac:dyDescent="0.2">
      <c r="A43" s="123"/>
      <c r="B43" s="25" t="s">
        <v>187</v>
      </c>
      <c r="C43" s="25"/>
      <c r="D43" s="25"/>
      <c r="E43" s="25"/>
      <c r="F43" s="219"/>
      <c r="G43" s="221" t="s">
        <v>233</v>
      </c>
      <c r="H43" s="27"/>
      <c r="I43" s="25"/>
      <c r="J43" s="128"/>
      <c r="K43" s="6"/>
    </row>
    <row r="44" spans="1:11" ht="8.1" customHeight="1" x14ac:dyDescent="0.2">
      <c r="A44" s="40"/>
      <c r="B44" s="29"/>
      <c r="C44" s="29"/>
      <c r="D44" s="29"/>
      <c r="E44" s="29"/>
      <c r="F44" s="29"/>
      <c r="G44" s="29"/>
      <c r="H44" s="29"/>
      <c r="I44" s="29"/>
      <c r="J44" s="29"/>
      <c r="K44" s="22"/>
    </row>
    <row r="45" spans="1:11" ht="18.95" customHeight="1" x14ac:dyDescent="0.2">
      <c r="A45" s="46" t="s">
        <v>188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</row>
    <row r="46" spans="1:11" ht="18.95" customHeight="1" x14ac:dyDescent="0.2">
      <c r="A46" s="345"/>
      <c r="B46" s="355"/>
      <c r="C46" s="355"/>
      <c r="D46" s="355"/>
      <c r="E46" s="355"/>
      <c r="F46" s="355"/>
      <c r="G46" s="355"/>
      <c r="H46" s="355"/>
      <c r="I46" s="355"/>
      <c r="J46" s="355"/>
      <c r="K46" s="6"/>
    </row>
    <row r="47" spans="1:11" ht="18.95" customHeight="1" x14ac:dyDescent="0.2">
      <c r="A47" s="356"/>
      <c r="B47" s="355"/>
      <c r="C47" s="355"/>
      <c r="D47" s="355"/>
      <c r="E47" s="355"/>
      <c r="F47" s="355"/>
      <c r="G47" s="355"/>
      <c r="H47" s="355"/>
      <c r="I47" s="355"/>
      <c r="J47" s="355"/>
      <c r="K47" s="6"/>
    </row>
    <row r="48" spans="1:11" ht="18.95" customHeight="1" x14ac:dyDescent="0.2">
      <c r="A48" s="356"/>
      <c r="B48" s="355"/>
      <c r="C48" s="355"/>
      <c r="D48" s="355"/>
      <c r="E48" s="355"/>
      <c r="F48" s="355"/>
      <c r="G48" s="355"/>
      <c r="H48" s="355"/>
      <c r="I48" s="355"/>
      <c r="J48" s="355"/>
      <c r="K48" s="6"/>
    </row>
    <row r="49" spans="1:11" ht="17.100000000000001" customHeight="1" x14ac:dyDescent="0.2">
      <c r="A49" s="356"/>
      <c r="B49" s="355"/>
      <c r="C49" s="355"/>
      <c r="D49" s="355"/>
      <c r="E49" s="355"/>
      <c r="F49" s="355"/>
      <c r="G49" s="355"/>
      <c r="H49" s="355"/>
      <c r="I49" s="355"/>
      <c r="J49" s="355"/>
      <c r="K49" s="6"/>
    </row>
    <row r="50" spans="1:11" ht="30" customHeight="1" x14ac:dyDescent="0.2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22"/>
    </row>
  </sheetData>
  <sheetProtection sheet="1"/>
  <dataConsolidate/>
  <mergeCells count="19">
    <mergeCell ref="G13:J13"/>
    <mergeCell ref="H19:J19"/>
    <mergeCell ref="G9:J9"/>
    <mergeCell ref="G7:J7"/>
    <mergeCell ref="G8:J8"/>
    <mergeCell ref="G4:J4"/>
    <mergeCell ref="G5:J5"/>
    <mergeCell ref="G6:J6"/>
    <mergeCell ref="G12:J12"/>
    <mergeCell ref="G11:J11"/>
    <mergeCell ref="F22:J22"/>
    <mergeCell ref="F23:J23"/>
    <mergeCell ref="H20:J20"/>
    <mergeCell ref="C38:H38"/>
    <mergeCell ref="A46:J50"/>
    <mergeCell ref="I32:J32"/>
    <mergeCell ref="C35:J35"/>
    <mergeCell ref="C36:H36"/>
    <mergeCell ref="C37:H37"/>
  </mergeCells>
  <phoneticPr fontId="0" type="noConversion"/>
  <dataValidations count="2">
    <dataValidation type="list" allowBlank="1" showInputMessage="1" showErrorMessage="1" sqref="F22:J22" xr:uid="{5D9A8102-FD2C-4689-919A-FC3D2DB2D5CF}">
      <formula1>$L$22:$P$22</formula1>
    </dataValidation>
    <dataValidation type="list" allowBlank="1" showInputMessage="1" showErrorMessage="1" sqref="F23" xr:uid="{BCAE819A-E68E-4609-97D0-859E52AA678F}">
      <formula1>$L$23:$Q$23</formula1>
    </dataValidation>
  </dataValidations>
  <pageMargins left="0.47244094488188981" right="0.39370078740157483" top="0.78740157480314965" bottom="0.59055118110236227" header="0.51181102362204722" footer="0.27559055118110237"/>
  <pageSetup paperSize="9" scale="93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 macro="[1]!Kontrollkästchen14_BeiKlick">
                <anchor moveWithCells="1">
                  <from>
                    <xdr:col>0</xdr:col>
                    <xdr:colOff>66675</xdr:colOff>
                    <xdr:row>41</xdr:row>
                    <xdr:rowOff>19050</xdr:rowOff>
                  </from>
                  <to>
                    <xdr:col>1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 macro="[1]!Kontrollkästchen14_BeiKlick">
                <anchor moveWithCells="1">
                  <from>
                    <xdr:col>0</xdr:col>
                    <xdr:colOff>66675</xdr:colOff>
                    <xdr:row>42</xdr:row>
                    <xdr:rowOff>19050</xdr:rowOff>
                  </from>
                  <to>
                    <xdr:col>1</xdr:col>
                    <xdr:colOff>47625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19050</xdr:rowOff>
                  </from>
                  <to>
                    <xdr:col>6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6</xdr:col>
                    <xdr:colOff>866775</xdr:colOff>
                    <xdr:row>9</xdr:row>
                    <xdr:rowOff>19050</xdr:rowOff>
                  </from>
                  <to>
                    <xdr:col>7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0</xdr:col>
                    <xdr:colOff>66675</xdr:colOff>
                    <xdr:row>26</xdr:row>
                    <xdr:rowOff>0</xdr:rowOff>
                  </from>
                  <to>
                    <xdr:col>1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0</xdr:col>
                    <xdr:colOff>66675</xdr:colOff>
                    <xdr:row>27</xdr:row>
                    <xdr:rowOff>9525</xdr:rowOff>
                  </from>
                  <to>
                    <xdr:col>1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0</xdr:col>
                    <xdr:colOff>66675</xdr:colOff>
                    <xdr:row>28</xdr:row>
                    <xdr:rowOff>0</xdr:rowOff>
                  </from>
                  <to>
                    <xdr:col>1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0</xdr:col>
                    <xdr:colOff>66675</xdr:colOff>
                    <xdr:row>29</xdr:row>
                    <xdr:rowOff>0</xdr:rowOff>
                  </from>
                  <to>
                    <xdr:col>1</xdr:col>
                    <xdr:colOff>47625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2" name="Check Box 21">
              <controlPr defaultSize="0" autoFill="0" autoLine="0" autoPict="0" macro="[1]!Kontrollkästchen14_BeiKlick">
                <anchor moveWithCells="1">
                  <from>
                    <xdr:col>5</xdr:col>
                    <xdr:colOff>66675</xdr:colOff>
                    <xdr:row>40</xdr:row>
                    <xdr:rowOff>19050</xdr:rowOff>
                  </from>
                  <to>
                    <xdr:col>6</xdr:col>
                    <xdr:colOff>38100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 macro="[1]!Kontrollkästchen14_BeiKlick">
                <anchor moveWithCells="1">
                  <from>
                    <xdr:col>5</xdr:col>
                    <xdr:colOff>66675</xdr:colOff>
                    <xdr:row>41</xdr:row>
                    <xdr:rowOff>19050</xdr:rowOff>
                  </from>
                  <to>
                    <xdr:col>6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 macro="[1]!Kontrollkästchen14_BeiKlick">
                <anchor moveWithCells="1">
                  <from>
                    <xdr:col>5</xdr:col>
                    <xdr:colOff>66675</xdr:colOff>
                    <xdr:row>42</xdr:row>
                    <xdr:rowOff>19050</xdr:rowOff>
                  </from>
                  <to>
                    <xdr:col>6</xdr:col>
                    <xdr:colOff>38100</xdr:colOff>
                    <xdr:row>43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251B-B5C6-48B0-B859-4230F4F6563D}">
  <sheetPr codeName="Tabelle19">
    <pageSetUpPr fitToPage="1"/>
  </sheetPr>
  <dimension ref="A1:L60"/>
  <sheetViews>
    <sheetView zoomScaleNormal="100" zoomScaleSheetLayoutView="111" workbookViewId="0">
      <selection activeCell="D4" sqref="D4"/>
    </sheetView>
  </sheetViews>
  <sheetFormatPr baseColWidth="10" defaultRowHeight="17.100000000000001" customHeight="1" x14ac:dyDescent="0.2"/>
  <cols>
    <col min="1" max="1" width="3.7109375" style="16" customWidth="1"/>
    <col min="2" max="2" width="3.42578125" style="16" customWidth="1"/>
    <col min="3" max="3" width="11.28515625" style="16" customWidth="1"/>
    <col min="4" max="4" width="19.85546875" style="16" customWidth="1"/>
    <col min="5" max="5" width="8.5703125" style="16" customWidth="1"/>
    <col min="6" max="6" width="6.7109375" style="16" customWidth="1"/>
    <col min="7" max="7" width="10.7109375" style="16" customWidth="1"/>
    <col min="8" max="8" width="8.7109375" style="16" customWidth="1"/>
    <col min="9" max="9" width="11.28515625" style="16" customWidth="1"/>
    <col min="10" max="10" width="4.5703125" style="16" customWidth="1"/>
    <col min="11" max="11" width="15.7109375" style="16" customWidth="1"/>
    <col min="12" max="12" width="1.140625" style="16" customWidth="1"/>
    <col min="13" max="16384" width="11.42578125" style="16"/>
  </cols>
  <sheetData>
    <row r="1" spans="1:12" ht="17.100000000000001" customHeight="1" x14ac:dyDescent="0.25">
      <c r="A1" s="83" t="s">
        <v>189</v>
      </c>
      <c r="B1" s="43"/>
      <c r="C1" s="25"/>
      <c r="D1" s="25"/>
      <c r="E1" s="25"/>
      <c r="F1" s="25"/>
      <c r="G1" s="25"/>
      <c r="H1" s="25"/>
      <c r="I1" s="25"/>
      <c r="J1" s="25"/>
    </row>
    <row r="2" spans="1:12" ht="6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9"/>
      <c r="L2" s="29"/>
    </row>
    <row r="3" spans="1:12" ht="15.75" customHeight="1" x14ac:dyDescent="0.2">
      <c r="A3" s="135" t="s">
        <v>166</v>
      </c>
      <c r="B3" s="136"/>
      <c r="C3" s="136"/>
      <c r="D3" s="136"/>
      <c r="E3" s="136"/>
      <c r="F3" s="136"/>
      <c r="G3" s="136"/>
      <c r="H3" s="136"/>
      <c r="I3" s="136"/>
      <c r="J3" s="136"/>
      <c r="K3" s="164"/>
      <c r="L3" s="57"/>
    </row>
    <row r="4" spans="1:12" ht="15.75" customHeight="1" x14ac:dyDescent="0.2">
      <c r="A4" s="51" t="s">
        <v>242</v>
      </c>
      <c r="B4" s="137"/>
      <c r="C4" s="137"/>
      <c r="D4" s="161"/>
      <c r="E4" s="43" t="s">
        <v>243</v>
      </c>
      <c r="F4" s="137"/>
      <c r="G4" s="137"/>
      <c r="H4" s="137"/>
      <c r="I4" s="161"/>
      <c r="J4" s="137" t="s">
        <v>244</v>
      </c>
      <c r="K4" s="169">
        <f>IF(D4=0,0,(D4/I4%))</f>
        <v>0</v>
      </c>
      <c r="L4" s="52"/>
    </row>
    <row r="5" spans="1:12" ht="6" customHeight="1" x14ac:dyDescent="0.2">
      <c r="A5" s="66"/>
      <c r="B5" s="140"/>
      <c r="C5" s="138"/>
      <c r="D5" s="138"/>
      <c r="E5" s="138"/>
      <c r="F5" s="138"/>
      <c r="G5" s="138"/>
      <c r="H5" s="138"/>
      <c r="I5" s="141"/>
      <c r="J5" s="141"/>
      <c r="K5" s="165"/>
      <c r="L5" s="54"/>
    </row>
    <row r="6" spans="1:12" s="119" customFormat="1" ht="16.5" customHeight="1" x14ac:dyDescent="0.2">
      <c r="A6" s="142" t="s">
        <v>74</v>
      </c>
      <c r="B6" s="137"/>
      <c r="C6" s="137"/>
      <c r="D6" s="137"/>
      <c r="E6" s="137"/>
      <c r="F6" s="137"/>
      <c r="G6" s="137"/>
      <c r="H6" s="137"/>
      <c r="I6" s="139"/>
      <c r="J6" s="139"/>
      <c r="K6" s="207">
        <v>0</v>
      </c>
      <c r="L6" s="52"/>
    </row>
    <row r="7" spans="1:12" ht="16.5" customHeight="1" x14ac:dyDescent="0.2">
      <c r="A7" s="142" t="s">
        <v>75</v>
      </c>
      <c r="B7" s="137"/>
      <c r="C7" s="137"/>
      <c r="D7" s="137"/>
      <c r="E7" s="137"/>
      <c r="F7" s="137"/>
      <c r="G7" s="137"/>
      <c r="H7" s="137"/>
      <c r="I7" s="139"/>
      <c r="J7" s="139"/>
      <c r="K7" s="207">
        <v>0</v>
      </c>
      <c r="L7" s="52"/>
    </row>
    <row r="8" spans="1:12" ht="6" customHeight="1" x14ac:dyDescent="0.2">
      <c r="A8" s="143"/>
      <c r="B8" s="138"/>
      <c r="C8" s="138"/>
      <c r="D8" s="138"/>
      <c r="E8" s="138"/>
      <c r="F8" s="138"/>
      <c r="G8" s="138"/>
      <c r="H8" s="138"/>
      <c r="I8" s="141"/>
      <c r="J8" s="138"/>
      <c r="K8" s="165"/>
      <c r="L8" s="54"/>
    </row>
    <row r="9" spans="1:12" ht="15" customHeight="1" x14ac:dyDescent="0.2">
      <c r="A9" s="81" t="s">
        <v>76</v>
      </c>
      <c r="B9" s="25"/>
      <c r="C9" s="25"/>
      <c r="D9" s="25"/>
      <c r="E9" s="25"/>
      <c r="F9" s="25"/>
      <c r="G9" s="25"/>
      <c r="H9" s="25"/>
      <c r="I9" s="25"/>
      <c r="J9" s="25"/>
      <c r="K9" s="97"/>
      <c r="L9" s="6"/>
    </row>
    <row r="10" spans="1:12" ht="15" customHeight="1" x14ac:dyDescent="0.2">
      <c r="A10" s="34" t="s">
        <v>77</v>
      </c>
      <c r="B10" s="25"/>
      <c r="C10" s="25"/>
      <c r="D10" s="25"/>
      <c r="E10" s="25"/>
      <c r="F10" s="25"/>
      <c r="G10" s="25"/>
      <c r="H10" s="25"/>
      <c r="I10" s="25"/>
      <c r="J10" s="25"/>
      <c r="K10" s="97"/>
      <c r="L10" s="6"/>
    </row>
    <row r="11" spans="1:12" ht="15" customHeight="1" x14ac:dyDescent="0.2">
      <c r="A11" s="34" t="s">
        <v>245</v>
      </c>
      <c r="B11" s="25"/>
      <c r="C11" s="25"/>
      <c r="D11" s="25"/>
      <c r="E11" s="25"/>
      <c r="F11" s="25"/>
      <c r="G11" s="25"/>
      <c r="H11" s="25"/>
      <c r="I11" s="25"/>
      <c r="J11" s="25"/>
      <c r="K11" s="97"/>
      <c r="L11" s="6"/>
    </row>
    <row r="12" spans="1:12" ht="12.75" customHeight="1" x14ac:dyDescent="0.2">
      <c r="A12" s="34" t="s">
        <v>206</v>
      </c>
      <c r="B12" s="25"/>
      <c r="C12" s="25"/>
      <c r="D12" s="25"/>
      <c r="E12" s="25"/>
      <c r="F12" s="25"/>
      <c r="G12" s="25"/>
      <c r="H12" s="27"/>
      <c r="I12" s="27"/>
      <c r="J12" s="27"/>
      <c r="K12" s="181" t="s">
        <v>208</v>
      </c>
      <c r="L12" s="6"/>
    </row>
    <row r="13" spans="1:12" ht="6" customHeight="1" x14ac:dyDescent="0.2">
      <c r="A13" s="5"/>
      <c r="B13" s="25"/>
      <c r="C13" s="25"/>
      <c r="D13" s="25"/>
      <c r="E13" s="25"/>
      <c r="F13" s="25"/>
      <c r="G13" s="25"/>
      <c r="H13" s="25"/>
      <c r="I13" s="25"/>
      <c r="J13" s="25"/>
      <c r="K13" s="97"/>
      <c r="L13" s="6"/>
    </row>
    <row r="14" spans="1:12" ht="15" customHeight="1" x14ac:dyDescent="0.2">
      <c r="A14" s="34" t="s">
        <v>167</v>
      </c>
      <c r="B14" s="25"/>
      <c r="C14" s="25"/>
      <c r="D14" s="25"/>
      <c r="E14" s="25"/>
      <c r="F14" s="25"/>
      <c r="G14" s="25"/>
      <c r="H14" s="25"/>
      <c r="I14" s="25"/>
      <c r="J14" s="25"/>
      <c r="K14" s="97"/>
      <c r="L14" s="6"/>
    </row>
    <row r="15" spans="1:12" ht="15" customHeight="1" x14ac:dyDescent="0.2">
      <c r="A15" s="389"/>
      <c r="B15" s="336"/>
      <c r="C15" s="25" t="s">
        <v>78</v>
      </c>
      <c r="D15" s="87" t="s">
        <v>246</v>
      </c>
      <c r="E15" s="27"/>
      <c r="F15" s="88"/>
      <c r="G15" s="380"/>
      <c r="H15" s="380"/>
      <c r="I15" s="84"/>
      <c r="J15" s="25"/>
      <c r="K15" s="170" t="s">
        <v>208</v>
      </c>
      <c r="L15" s="6"/>
    </row>
    <row r="16" spans="1:12" ht="6" customHeight="1" x14ac:dyDescent="0.2">
      <c r="A16" s="5"/>
      <c r="B16" s="25"/>
      <c r="C16" s="25"/>
      <c r="D16" s="25"/>
      <c r="E16" s="25"/>
      <c r="F16" s="25"/>
      <c r="G16" s="25"/>
      <c r="H16" s="25"/>
      <c r="I16" s="25"/>
      <c r="J16" s="25"/>
      <c r="K16" s="166"/>
      <c r="L16" s="6"/>
    </row>
    <row r="17" spans="1:12" ht="14.25" customHeight="1" x14ac:dyDescent="0.2">
      <c r="A17" s="34" t="s">
        <v>79</v>
      </c>
      <c r="B17" s="25"/>
      <c r="C17" s="25"/>
      <c r="D17" s="25"/>
      <c r="E17" s="25"/>
      <c r="F17" s="25"/>
      <c r="G17" s="25"/>
      <c r="H17" s="25"/>
      <c r="I17" s="84"/>
      <c r="J17" s="25"/>
      <c r="K17" s="171">
        <f>SUM(K12,K15)</f>
        <v>0</v>
      </c>
      <c r="L17" s="6"/>
    </row>
    <row r="18" spans="1:12" ht="14.25" customHeight="1" x14ac:dyDescent="0.2">
      <c r="A18" s="389"/>
      <c r="B18" s="336"/>
      <c r="C18" s="25" t="s">
        <v>80</v>
      </c>
      <c r="D18" s="25"/>
      <c r="E18" s="25"/>
      <c r="F18" s="25"/>
      <c r="G18" s="205">
        <v>0</v>
      </c>
      <c r="H18" s="25"/>
      <c r="I18" s="224">
        <f>A18*G18</f>
        <v>0</v>
      </c>
      <c r="J18" s="58"/>
      <c r="K18" s="97"/>
      <c r="L18" s="6"/>
    </row>
    <row r="19" spans="1:12" ht="14.25" customHeight="1" x14ac:dyDescent="0.2">
      <c r="A19" s="388"/>
      <c r="B19" s="337"/>
      <c r="C19" s="25" t="s">
        <v>222</v>
      </c>
      <c r="D19" s="25"/>
      <c r="E19" s="25"/>
      <c r="F19" s="25"/>
      <c r="G19" s="206">
        <v>0</v>
      </c>
      <c r="H19" s="25"/>
      <c r="I19" s="225">
        <f>A19*G19</f>
        <v>0</v>
      </c>
      <c r="J19" s="58"/>
      <c r="K19" s="97"/>
      <c r="L19" s="6"/>
    </row>
    <row r="20" spans="1:12" ht="14.25" customHeight="1" x14ac:dyDescent="0.2">
      <c r="A20" s="388"/>
      <c r="B20" s="337"/>
      <c r="C20" s="16" t="s">
        <v>197</v>
      </c>
      <c r="D20" s="25"/>
      <c r="E20" s="25"/>
      <c r="F20" s="25"/>
      <c r="G20" s="206">
        <v>0</v>
      </c>
      <c r="H20" s="25"/>
      <c r="I20" s="225">
        <f>A20*G20</f>
        <v>0</v>
      </c>
      <c r="J20" s="58"/>
      <c r="K20" s="97"/>
      <c r="L20" s="6"/>
    </row>
    <row r="21" spans="1:12" ht="14.25" customHeight="1" x14ac:dyDescent="0.2">
      <c r="A21" s="383"/>
      <c r="B21" s="384"/>
      <c r="C21" s="16" t="s">
        <v>81</v>
      </c>
      <c r="D21" s="25"/>
      <c r="E21" s="25"/>
      <c r="F21" s="25"/>
      <c r="G21" s="25"/>
      <c r="H21" s="25"/>
      <c r="I21" s="226">
        <v>0</v>
      </c>
      <c r="J21" s="58" t="s">
        <v>82</v>
      </c>
      <c r="K21" s="171">
        <f>SUM(I18:I21)</f>
        <v>0</v>
      </c>
      <c r="L21" s="6"/>
    </row>
    <row r="22" spans="1:12" ht="5.0999999999999996" customHeight="1" x14ac:dyDescent="0.2">
      <c r="A22" s="5"/>
      <c r="B22" s="25"/>
      <c r="C22" s="25"/>
      <c r="D22" s="25"/>
      <c r="E22" s="25"/>
      <c r="F22" s="25"/>
      <c r="G22" s="25"/>
      <c r="H22" s="25"/>
      <c r="I22" s="172"/>
      <c r="J22" s="25"/>
      <c r="K22" s="40"/>
      <c r="L22" s="6"/>
    </row>
    <row r="23" spans="1:12" ht="17.100000000000001" customHeight="1" x14ac:dyDescent="0.2">
      <c r="A23" s="34" t="s">
        <v>83</v>
      </c>
      <c r="B23" s="25"/>
      <c r="C23" s="25"/>
      <c r="D23" s="25"/>
      <c r="E23" s="25"/>
      <c r="F23" s="25"/>
      <c r="G23" s="25"/>
      <c r="H23" s="25"/>
      <c r="I23" s="84"/>
      <c r="J23" s="25"/>
      <c r="K23" s="173">
        <f>K17-K21</f>
        <v>0</v>
      </c>
      <c r="L23" s="6"/>
    </row>
    <row r="24" spans="1:12" ht="5.0999999999999996" customHeight="1" thickBot="1" x14ac:dyDescent="0.25">
      <c r="A24" s="5"/>
      <c r="B24" s="25"/>
      <c r="C24" s="25"/>
      <c r="D24" s="25"/>
      <c r="E24" s="25"/>
      <c r="F24" s="25"/>
      <c r="G24" s="25"/>
      <c r="H24" s="25"/>
      <c r="I24" s="84"/>
      <c r="J24" s="25"/>
      <c r="K24" s="167"/>
      <c r="L24" s="6"/>
    </row>
    <row r="25" spans="1:12" ht="5.0999999999999996" customHeight="1" thickTop="1" thickBot="1" x14ac:dyDescent="0.25">
      <c r="A25" s="5"/>
      <c r="B25" s="25"/>
      <c r="C25" s="25"/>
      <c r="D25" s="25"/>
      <c r="E25" s="25"/>
      <c r="F25" s="25"/>
      <c r="G25" s="25"/>
      <c r="H25" s="25"/>
      <c r="I25" s="84"/>
      <c r="J25" s="25"/>
      <c r="K25" s="5"/>
      <c r="L25" s="6"/>
    </row>
    <row r="26" spans="1:12" s="53" customFormat="1" ht="17.100000000000001" customHeight="1" thickBot="1" x14ac:dyDescent="0.25">
      <c r="A26" s="81" t="s">
        <v>84</v>
      </c>
      <c r="B26" s="27"/>
      <c r="C26" s="27"/>
      <c r="D26" s="27"/>
      <c r="E26" s="27"/>
      <c r="F26" s="162"/>
      <c r="G26" s="27" t="s">
        <v>168</v>
      </c>
      <c r="I26" s="85"/>
      <c r="J26" s="27"/>
      <c r="K26" s="174">
        <f>K23*F26%</f>
        <v>0</v>
      </c>
      <c r="L26" s="52"/>
    </row>
    <row r="27" spans="1:12" ht="5.0999999999999996" customHeight="1" thickBot="1" x14ac:dyDescent="0.25">
      <c r="A27" s="34"/>
      <c r="B27" s="25"/>
      <c r="C27" s="25"/>
      <c r="D27" s="25"/>
      <c r="E27" s="25"/>
      <c r="F27" s="25"/>
      <c r="G27" s="25"/>
      <c r="H27" s="25"/>
      <c r="I27" s="84"/>
      <c r="J27" s="25"/>
      <c r="K27" s="168"/>
      <c r="L27" s="6"/>
    </row>
    <row r="28" spans="1:12" ht="10.5" customHeight="1" thickTop="1" x14ac:dyDescent="0.2">
      <c r="A28" s="34"/>
      <c r="B28" s="25"/>
      <c r="C28" s="25"/>
      <c r="D28" s="25"/>
      <c r="E28" s="25"/>
      <c r="F28" s="25"/>
      <c r="G28" s="25"/>
      <c r="H28" s="25"/>
      <c r="I28" s="84"/>
      <c r="J28" s="25"/>
      <c r="K28" s="97"/>
      <c r="L28" s="6"/>
    </row>
    <row r="29" spans="1:12" ht="12.75" x14ac:dyDescent="0.2">
      <c r="A29" s="34" t="s">
        <v>218</v>
      </c>
      <c r="B29" s="25"/>
      <c r="C29" s="25"/>
      <c r="D29" s="25"/>
      <c r="E29" s="25"/>
      <c r="F29" s="25"/>
      <c r="G29" s="25"/>
      <c r="H29" s="25"/>
      <c r="I29" s="84"/>
      <c r="J29" s="25"/>
      <c r="K29" s="170">
        <v>0</v>
      </c>
      <c r="L29" s="6"/>
    </row>
    <row r="30" spans="1:12" ht="6.75" customHeight="1" x14ac:dyDescent="0.2">
      <c r="A30" s="40"/>
      <c r="B30" s="29"/>
      <c r="C30" s="29"/>
      <c r="D30" s="29"/>
      <c r="E30" s="29"/>
      <c r="F30" s="29"/>
      <c r="G30" s="29"/>
      <c r="H30" s="29"/>
      <c r="I30" s="89"/>
      <c r="J30" s="29"/>
      <c r="K30" s="40"/>
      <c r="L30" s="22"/>
    </row>
    <row r="31" spans="1:12" ht="6" customHeight="1" x14ac:dyDescent="0.2">
      <c r="A31" s="25"/>
      <c r="B31" s="25"/>
      <c r="C31" s="25"/>
      <c r="D31" s="25"/>
      <c r="E31" s="25"/>
      <c r="F31" s="25"/>
      <c r="G31" s="25"/>
      <c r="H31" s="25"/>
      <c r="I31" s="84"/>
      <c r="J31" s="25"/>
      <c r="K31" s="25"/>
      <c r="L31" s="25"/>
    </row>
    <row r="32" spans="1:12" ht="18" customHeight="1" x14ac:dyDescent="0.2">
      <c r="A32" s="90" t="s">
        <v>85</v>
      </c>
      <c r="B32" s="90"/>
      <c r="C32" s="29"/>
      <c r="D32" s="29"/>
      <c r="E32" s="29"/>
      <c r="F32" s="29"/>
      <c r="G32" s="29"/>
      <c r="H32" s="29"/>
      <c r="I32" s="89"/>
      <c r="J32" s="29"/>
      <c r="K32" s="29"/>
      <c r="L32" s="29"/>
    </row>
    <row r="33" spans="1:12" ht="15" customHeight="1" x14ac:dyDescent="0.2">
      <c r="A33" s="179" t="s">
        <v>86</v>
      </c>
      <c r="B33" s="25"/>
      <c r="C33" s="25"/>
      <c r="D33" s="25"/>
      <c r="E33" s="133"/>
      <c r="F33" s="180" t="s">
        <v>248</v>
      </c>
      <c r="G33" s="25"/>
      <c r="H33" s="73"/>
      <c r="I33" s="133"/>
      <c r="J33" s="25"/>
      <c r="K33" s="175">
        <f>E33*I33</f>
        <v>0</v>
      </c>
      <c r="L33" s="6"/>
    </row>
    <row r="34" spans="1:12" ht="15" customHeight="1" x14ac:dyDescent="0.2">
      <c r="A34" s="179" t="s">
        <v>87</v>
      </c>
      <c r="B34" s="25"/>
      <c r="C34" s="25"/>
      <c r="D34" s="27"/>
      <c r="E34" s="133"/>
      <c r="F34" s="11" t="s">
        <v>247</v>
      </c>
      <c r="G34" s="25"/>
      <c r="H34" s="73"/>
      <c r="I34" s="133"/>
      <c r="J34" s="25"/>
      <c r="K34" s="176">
        <f>E34*I34</f>
        <v>0</v>
      </c>
      <c r="L34" s="6"/>
    </row>
    <row r="35" spans="1:12" ht="15" customHeight="1" x14ac:dyDescent="0.2">
      <c r="A35" s="5" t="s">
        <v>88</v>
      </c>
      <c r="B35" s="25"/>
      <c r="C35" s="25"/>
      <c r="D35" s="25"/>
      <c r="E35" s="25"/>
      <c r="F35" s="25"/>
      <c r="G35" s="25"/>
      <c r="H35" s="25"/>
      <c r="I35" s="163"/>
      <c r="J35" s="25" t="s">
        <v>89</v>
      </c>
      <c r="K35" s="174">
        <f>IF(K33&gt;0,K33*I35,K34*I35)</f>
        <v>0</v>
      </c>
      <c r="L35" s="6"/>
    </row>
    <row r="36" spans="1:12" ht="15" customHeight="1" x14ac:dyDescent="0.2">
      <c r="A36" s="59" t="s">
        <v>90</v>
      </c>
      <c r="B36" s="27"/>
      <c r="C36" s="27"/>
      <c r="D36" s="27"/>
      <c r="E36" s="27"/>
      <c r="F36" s="25"/>
      <c r="G36" s="25"/>
      <c r="H36" s="25"/>
      <c r="I36" s="385"/>
      <c r="J36" s="385"/>
      <c r="K36" s="385"/>
      <c r="L36" s="6"/>
    </row>
    <row r="37" spans="1:12" ht="15" customHeight="1" x14ac:dyDescent="0.2">
      <c r="A37" s="59" t="s">
        <v>91</v>
      </c>
      <c r="B37" s="27"/>
      <c r="C37" s="27"/>
      <c r="D37" s="27"/>
      <c r="E37" s="27"/>
      <c r="F37" s="336"/>
      <c r="G37" s="336"/>
      <c r="H37" s="336"/>
      <c r="I37" s="336"/>
      <c r="J37" s="336"/>
      <c r="K37" s="336"/>
      <c r="L37" s="6"/>
    </row>
    <row r="38" spans="1:12" ht="6" customHeight="1" x14ac:dyDescent="0.2">
      <c r="A38" s="40"/>
      <c r="B38" s="29"/>
      <c r="C38" s="29"/>
      <c r="D38" s="29"/>
      <c r="E38" s="29"/>
      <c r="F38" s="29"/>
      <c r="G38" s="29"/>
      <c r="H38" s="29"/>
      <c r="I38" s="89"/>
      <c r="J38" s="29"/>
      <c r="K38" s="89"/>
      <c r="L38" s="22"/>
    </row>
    <row r="39" spans="1:12" ht="6" customHeight="1" x14ac:dyDescent="0.2">
      <c r="I39" s="84"/>
    </row>
    <row r="40" spans="1:12" s="53" customFormat="1" ht="19.5" customHeight="1" x14ac:dyDescent="0.2">
      <c r="A40" s="91" t="s">
        <v>169</v>
      </c>
      <c r="I40" s="85"/>
    </row>
    <row r="41" spans="1:12" ht="21.75" customHeight="1" x14ac:dyDescent="0.2">
      <c r="A41" s="92"/>
      <c r="B41" s="24"/>
      <c r="C41" s="24"/>
      <c r="D41" s="103" t="s">
        <v>210</v>
      </c>
      <c r="E41" s="103" t="s">
        <v>92</v>
      </c>
      <c r="F41" s="386" t="s">
        <v>211</v>
      </c>
      <c r="G41" s="387"/>
      <c r="H41" s="103" t="s">
        <v>92</v>
      </c>
      <c r="I41" s="381" t="s">
        <v>249</v>
      </c>
      <c r="J41" s="382"/>
      <c r="K41" s="193" t="s">
        <v>250</v>
      </c>
      <c r="L41" s="191"/>
    </row>
    <row r="42" spans="1:12" ht="14.25" customHeight="1" x14ac:dyDescent="0.2">
      <c r="A42" s="92" t="s">
        <v>93</v>
      </c>
      <c r="B42" s="24"/>
      <c r="C42" s="24" t="s">
        <v>94</v>
      </c>
      <c r="D42" s="208"/>
      <c r="E42" s="209"/>
      <c r="F42" s="378"/>
      <c r="G42" s="379"/>
      <c r="H42" s="209"/>
      <c r="I42" s="376"/>
      <c r="J42" s="377"/>
      <c r="K42" s="210">
        <f>F42*H42</f>
        <v>0</v>
      </c>
      <c r="L42" s="211"/>
    </row>
    <row r="43" spans="1:12" ht="14.25" customHeight="1" x14ac:dyDescent="0.2">
      <c r="A43" s="92" t="s">
        <v>93</v>
      </c>
      <c r="B43" s="24"/>
      <c r="C43" s="24" t="s">
        <v>95</v>
      </c>
      <c r="D43" s="208"/>
      <c r="E43" s="209"/>
      <c r="F43" s="378"/>
      <c r="G43" s="379"/>
      <c r="H43" s="209"/>
      <c r="I43" s="376"/>
      <c r="J43" s="377"/>
      <c r="K43" s="210">
        <f t="shared" ref="K43:K48" si="0">F43*H43</f>
        <v>0</v>
      </c>
      <c r="L43" s="211"/>
    </row>
    <row r="44" spans="1:12" ht="14.25" customHeight="1" x14ac:dyDescent="0.2">
      <c r="A44" s="92" t="s">
        <v>93</v>
      </c>
      <c r="B44" s="24"/>
      <c r="C44" s="24" t="s">
        <v>96</v>
      </c>
      <c r="D44" s="208"/>
      <c r="E44" s="209"/>
      <c r="F44" s="378"/>
      <c r="G44" s="379"/>
      <c r="H44" s="209"/>
      <c r="I44" s="376"/>
      <c r="J44" s="377"/>
      <c r="K44" s="210">
        <f t="shared" si="0"/>
        <v>0</v>
      </c>
      <c r="L44" s="211"/>
    </row>
    <row r="45" spans="1:12" ht="14.25" customHeight="1" x14ac:dyDescent="0.2">
      <c r="A45" s="92" t="s">
        <v>221</v>
      </c>
      <c r="B45" s="24"/>
      <c r="C45" s="24"/>
      <c r="D45" s="208"/>
      <c r="E45" s="209"/>
      <c r="F45" s="378"/>
      <c r="G45" s="379"/>
      <c r="H45" s="209"/>
      <c r="I45" s="376"/>
      <c r="J45" s="377"/>
      <c r="K45" s="210">
        <f t="shared" si="0"/>
        <v>0</v>
      </c>
      <c r="L45" s="211"/>
    </row>
    <row r="46" spans="1:12" ht="14.25" customHeight="1" x14ac:dyDescent="0.2">
      <c r="A46" s="92" t="s">
        <v>98</v>
      </c>
      <c r="B46" s="24"/>
      <c r="C46" s="24"/>
      <c r="D46" s="208"/>
      <c r="E46" s="209"/>
      <c r="F46" s="378"/>
      <c r="G46" s="379"/>
      <c r="H46" s="209"/>
      <c r="I46" s="376"/>
      <c r="J46" s="377"/>
      <c r="K46" s="210">
        <f t="shared" si="0"/>
        <v>0</v>
      </c>
      <c r="L46" s="211"/>
    </row>
    <row r="47" spans="1:12" ht="14.25" customHeight="1" x14ac:dyDescent="0.2">
      <c r="A47" s="92" t="s">
        <v>194</v>
      </c>
      <c r="B47" s="24"/>
      <c r="C47" s="24"/>
      <c r="D47" s="208"/>
      <c r="E47" s="209"/>
      <c r="F47" s="378"/>
      <c r="G47" s="379"/>
      <c r="H47" s="209"/>
      <c r="I47" s="376"/>
      <c r="J47" s="377"/>
      <c r="K47" s="210">
        <f t="shared" si="0"/>
        <v>0</v>
      </c>
      <c r="L47" s="211"/>
    </row>
    <row r="48" spans="1:12" ht="14.25" customHeight="1" thickBot="1" x14ac:dyDescent="0.25">
      <c r="A48" s="92" t="s">
        <v>99</v>
      </c>
      <c r="B48" s="24"/>
      <c r="C48" s="24"/>
      <c r="D48" s="212"/>
      <c r="E48" s="209"/>
      <c r="F48" s="370"/>
      <c r="G48" s="371"/>
      <c r="H48" s="209"/>
      <c r="I48" s="376"/>
      <c r="J48" s="377"/>
      <c r="K48" s="177">
        <f t="shared" si="0"/>
        <v>0</v>
      </c>
      <c r="L48" s="217"/>
    </row>
    <row r="49" spans="1:12" ht="14.25" customHeight="1" thickBot="1" x14ac:dyDescent="0.25">
      <c r="A49" s="396" t="s">
        <v>190</v>
      </c>
      <c r="B49" s="397"/>
      <c r="C49" s="398"/>
      <c r="D49" s="192">
        <f>SUM(D42:D48)</f>
        <v>0</v>
      </c>
      <c r="E49" s="95"/>
      <c r="F49" s="399">
        <f>SUM(F42:G48)</f>
        <v>0</v>
      </c>
      <c r="G49" s="400"/>
      <c r="H49" s="96"/>
      <c r="I49" s="94"/>
      <c r="J49" s="95"/>
      <c r="K49" s="227">
        <f>SUM(K42:K48)</f>
        <v>0</v>
      </c>
      <c r="L49" s="228"/>
    </row>
    <row r="50" spans="1:12" ht="14.25" customHeight="1" x14ac:dyDescent="0.2">
      <c r="A50" s="40" t="s">
        <v>303</v>
      </c>
      <c r="B50" s="29"/>
      <c r="C50" s="29"/>
      <c r="D50" s="181"/>
      <c r="E50" s="213">
        <v>2.5000000000000001E-3</v>
      </c>
      <c r="F50" s="372"/>
      <c r="G50" s="373"/>
      <c r="H50" s="214">
        <v>2.5000000000000001E-3</v>
      </c>
      <c r="I50" s="374"/>
      <c r="J50" s="375"/>
      <c r="K50" s="215">
        <f>F50*H50</f>
        <v>0</v>
      </c>
      <c r="L50" s="178"/>
    </row>
    <row r="51" spans="1:12" ht="14.25" customHeight="1" x14ac:dyDescent="0.2">
      <c r="A51" s="92" t="s">
        <v>97</v>
      </c>
      <c r="B51" s="24"/>
      <c r="C51" s="24"/>
      <c r="D51" s="208"/>
      <c r="E51" s="209"/>
      <c r="F51" s="378"/>
      <c r="G51" s="379"/>
      <c r="H51" s="209"/>
      <c r="I51" s="376"/>
      <c r="J51" s="377"/>
      <c r="K51" s="210">
        <f>F51*H51</f>
        <v>0</v>
      </c>
      <c r="L51" s="211"/>
    </row>
    <row r="52" spans="1:12" ht="14.25" customHeight="1" thickBot="1" x14ac:dyDescent="0.25">
      <c r="A52" s="92" t="s">
        <v>100</v>
      </c>
      <c r="B52" s="24"/>
      <c r="C52" s="24"/>
      <c r="D52" s="212"/>
      <c r="E52" s="209"/>
      <c r="F52" s="370"/>
      <c r="G52" s="371"/>
      <c r="H52" s="209"/>
      <c r="I52" s="374"/>
      <c r="J52" s="375"/>
      <c r="K52" s="216">
        <f>F52*H52</f>
        <v>0</v>
      </c>
      <c r="L52" s="217"/>
    </row>
    <row r="53" spans="1:12" ht="14.25" customHeight="1" thickBot="1" x14ac:dyDescent="0.25">
      <c r="A53" s="405" t="s">
        <v>191</v>
      </c>
      <c r="B53" s="406"/>
      <c r="C53" s="407"/>
      <c r="D53" s="194">
        <f>SUM(D49+D51+D52)</f>
        <v>0</v>
      </c>
      <c r="E53" s="95"/>
      <c r="F53" s="401">
        <f>SUM(F49+F51+F52)</f>
        <v>0</v>
      </c>
      <c r="G53" s="402"/>
      <c r="H53" s="96"/>
      <c r="I53" s="403" t="s">
        <v>101</v>
      </c>
      <c r="J53" s="404"/>
      <c r="K53" s="390">
        <f>ROUND((F42*H42)+(F43*H43)+(F44*H44)+(F45*H45)+(F46*H46)+(F47*H47)+(F48*H48)+(F50*H50)+(F51*H51)+(F52*H52),0)</f>
        <v>0</v>
      </c>
      <c r="L53" s="391"/>
    </row>
    <row r="54" spans="1:12" s="53" customFormat="1" ht="12.75" customHeight="1" x14ac:dyDescent="0.2">
      <c r="A54" s="393" t="s">
        <v>102</v>
      </c>
      <c r="B54" s="394"/>
      <c r="C54" s="394"/>
      <c r="D54" s="395"/>
      <c r="E54" s="394"/>
      <c r="F54" s="395"/>
      <c r="G54" s="395"/>
      <c r="H54" s="394"/>
      <c r="I54" s="394"/>
      <c r="J54" s="394"/>
      <c r="K54" s="395"/>
      <c r="L54" s="395"/>
    </row>
    <row r="55" spans="1:12" ht="12.75" customHeight="1" x14ac:dyDescent="0.2">
      <c r="A55" s="392" t="s">
        <v>251</v>
      </c>
      <c r="B55" s="392"/>
      <c r="C55" s="392"/>
      <c r="D55" s="392"/>
      <c r="E55" s="392"/>
      <c r="F55" s="392"/>
      <c r="G55" s="392"/>
      <c r="H55" s="392"/>
      <c r="I55" s="84"/>
    </row>
    <row r="56" spans="1:12" ht="11.25" customHeight="1" x14ac:dyDescent="0.2">
      <c r="A56" s="363" t="s">
        <v>223</v>
      </c>
      <c r="B56" s="364"/>
      <c r="C56" s="365"/>
      <c r="D56" s="366" t="s">
        <v>219</v>
      </c>
      <c r="E56" s="366"/>
      <c r="F56" s="195" t="s">
        <v>92</v>
      </c>
      <c r="G56" s="367" t="s">
        <v>224</v>
      </c>
      <c r="H56" s="368"/>
      <c r="I56" s="368"/>
      <c r="J56" s="368"/>
      <c r="K56" s="368"/>
      <c r="L56" s="369"/>
    </row>
    <row r="57" spans="1:12" ht="11.25" customHeight="1" x14ac:dyDescent="0.2">
      <c r="A57" s="361" t="s">
        <v>220</v>
      </c>
      <c r="B57" s="361"/>
      <c r="C57" s="361"/>
      <c r="D57" s="362"/>
      <c r="E57" s="362"/>
      <c r="F57" s="223"/>
      <c r="G57" s="360"/>
      <c r="H57" s="360"/>
      <c r="I57" s="360"/>
      <c r="J57" s="360"/>
      <c r="K57" s="360"/>
      <c r="L57" s="360"/>
    </row>
    <row r="58" spans="1:12" ht="11.25" customHeight="1" x14ac:dyDescent="0.2">
      <c r="A58" s="361" t="s">
        <v>220</v>
      </c>
      <c r="B58" s="361"/>
      <c r="C58" s="361"/>
      <c r="D58" s="362"/>
      <c r="E58" s="362"/>
      <c r="F58" s="223"/>
      <c r="G58" s="360"/>
      <c r="H58" s="360"/>
      <c r="I58" s="360"/>
      <c r="J58" s="360"/>
      <c r="K58" s="360"/>
      <c r="L58" s="360"/>
    </row>
    <row r="59" spans="1:12" ht="11.25" customHeight="1" x14ac:dyDescent="0.2">
      <c r="A59" s="361" t="s">
        <v>220</v>
      </c>
      <c r="B59" s="361"/>
      <c r="C59" s="361"/>
      <c r="D59" s="362"/>
      <c r="E59" s="362"/>
      <c r="F59" s="223"/>
      <c r="G59" s="360"/>
      <c r="H59" s="360"/>
      <c r="I59" s="360"/>
      <c r="J59" s="360"/>
      <c r="K59" s="360"/>
      <c r="L59" s="360"/>
    </row>
    <row r="60" spans="1:12" ht="11.25" customHeight="1" x14ac:dyDescent="0.2">
      <c r="A60" s="361" t="s">
        <v>220</v>
      </c>
      <c r="B60" s="361"/>
      <c r="C60" s="361"/>
      <c r="D60" s="362"/>
      <c r="E60" s="362"/>
      <c r="F60" s="223"/>
      <c r="G60" s="360"/>
      <c r="H60" s="360"/>
      <c r="I60" s="360"/>
      <c r="J60" s="360"/>
      <c r="K60" s="360"/>
      <c r="L60" s="360"/>
    </row>
  </sheetData>
  <sheetProtection sheet="1" objects="1" scenarios="1"/>
  <mergeCells count="53">
    <mergeCell ref="K53:L53"/>
    <mergeCell ref="A55:H55"/>
    <mergeCell ref="A54:L54"/>
    <mergeCell ref="A49:C49"/>
    <mergeCell ref="F49:G49"/>
    <mergeCell ref="F53:G53"/>
    <mergeCell ref="F51:G51"/>
    <mergeCell ref="I53:J53"/>
    <mergeCell ref="A53:C53"/>
    <mergeCell ref="A21:B21"/>
    <mergeCell ref="I36:K36"/>
    <mergeCell ref="F37:K37"/>
    <mergeCell ref="F41:G41"/>
    <mergeCell ref="A20:B20"/>
    <mergeCell ref="A15:B15"/>
    <mergeCell ref="A18:B18"/>
    <mergeCell ref="A19:B19"/>
    <mergeCell ref="I42:J42"/>
    <mergeCell ref="I43:J43"/>
    <mergeCell ref="I44:J44"/>
    <mergeCell ref="I45:J45"/>
    <mergeCell ref="G15:H15"/>
    <mergeCell ref="I41:J41"/>
    <mergeCell ref="I48:J48"/>
    <mergeCell ref="I51:J51"/>
    <mergeCell ref="F42:G42"/>
    <mergeCell ref="F43:G43"/>
    <mergeCell ref="F44:G44"/>
    <mergeCell ref="F45:G45"/>
    <mergeCell ref="F46:G46"/>
    <mergeCell ref="F47:G47"/>
    <mergeCell ref="I46:J46"/>
    <mergeCell ref="I47:J47"/>
    <mergeCell ref="A58:C58"/>
    <mergeCell ref="D58:E58"/>
    <mergeCell ref="A56:C56"/>
    <mergeCell ref="D56:E56"/>
    <mergeCell ref="G56:L56"/>
    <mergeCell ref="F48:G48"/>
    <mergeCell ref="F50:G50"/>
    <mergeCell ref="I50:J50"/>
    <mergeCell ref="I52:J52"/>
    <mergeCell ref="F52:G52"/>
    <mergeCell ref="G57:L57"/>
    <mergeCell ref="G58:L58"/>
    <mergeCell ref="G59:L59"/>
    <mergeCell ref="G60:L60"/>
    <mergeCell ref="A59:C59"/>
    <mergeCell ref="D59:E59"/>
    <mergeCell ref="A60:C60"/>
    <mergeCell ref="D60:E60"/>
    <mergeCell ref="A57:C57"/>
    <mergeCell ref="D57:E57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1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F901-65C0-46D8-95B8-F8C535D663D4}">
  <sheetPr codeName="Tabelle21">
    <pageSetUpPr fitToPage="1"/>
  </sheetPr>
  <dimension ref="A1:L85"/>
  <sheetViews>
    <sheetView zoomScaleNormal="100" zoomScaleSheetLayoutView="120" workbookViewId="0">
      <selection activeCell="I6" sqref="I6:K6"/>
    </sheetView>
  </sheetViews>
  <sheetFormatPr baseColWidth="10" defaultRowHeight="17.100000000000001" customHeight="1" x14ac:dyDescent="0.2"/>
  <cols>
    <col min="1" max="1" width="6" style="16" customWidth="1"/>
    <col min="2" max="2" width="10" style="16" customWidth="1"/>
    <col min="3" max="4" width="10.28515625" style="16" customWidth="1"/>
    <col min="5" max="5" width="13.140625" style="16" customWidth="1"/>
    <col min="6" max="6" width="11.28515625" style="16" customWidth="1"/>
    <col min="7" max="7" width="19.28515625" style="16" customWidth="1"/>
    <col min="8" max="8" width="8.7109375" style="16" customWidth="1"/>
    <col min="9" max="9" width="7.7109375" style="16" customWidth="1"/>
    <col min="10" max="10" width="5.140625" style="16" customWidth="1"/>
    <col min="11" max="11" width="10.7109375" style="16" customWidth="1"/>
    <col min="12" max="12" width="13.5703125" style="16" customWidth="1"/>
    <col min="13" max="16384" width="11.42578125" style="16"/>
  </cols>
  <sheetData>
    <row r="1" spans="1:12" ht="18" customHeight="1" x14ac:dyDescent="0.2">
      <c r="A1" s="98" t="s">
        <v>103</v>
      </c>
      <c r="B1" s="98"/>
      <c r="I1" s="29"/>
      <c r="J1" s="29"/>
      <c r="K1" s="89"/>
    </row>
    <row r="2" spans="1:12" s="99" customFormat="1" ht="21.95" customHeight="1" x14ac:dyDescent="0.2">
      <c r="A2" s="45" t="s">
        <v>104</v>
      </c>
      <c r="B2" s="45"/>
      <c r="C2" s="45"/>
      <c r="D2" s="45"/>
      <c r="E2" s="45"/>
      <c r="H2" s="39"/>
      <c r="I2" s="445" t="s">
        <v>252</v>
      </c>
      <c r="J2" s="446"/>
      <c r="K2" s="447"/>
      <c r="L2" s="100"/>
    </row>
    <row r="3" spans="1:12" ht="15.95" customHeight="1" x14ac:dyDescent="0.2">
      <c r="A3" s="63" t="s">
        <v>105</v>
      </c>
      <c r="B3" s="69"/>
      <c r="C3" s="14"/>
      <c r="D3" s="14"/>
      <c r="E3" s="14"/>
      <c r="F3" s="14"/>
      <c r="G3" s="14"/>
      <c r="H3" s="14"/>
      <c r="I3" s="425">
        <f>'Pagina 4'!K53-'Pagina 4'!K52-'Pagina 4'!K48</f>
        <v>0</v>
      </c>
      <c r="J3" s="425"/>
      <c r="K3" s="425"/>
      <c r="L3" s="97"/>
    </row>
    <row r="4" spans="1:12" ht="15.95" customHeight="1" x14ac:dyDescent="0.2">
      <c r="A4" s="5" t="s">
        <v>174</v>
      </c>
      <c r="B4" s="25"/>
      <c r="C4" s="25"/>
      <c r="D4" s="25"/>
      <c r="E4" s="25"/>
      <c r="F4" s="25"/>
      <c r="G4" s="25"/>
      <c r="H4" s="25"/>
      <c r="I4" s="426">
        <f>'Pagina 4'!K52</f>
        <v>0</v>
      </c>
      <c r="J4" s="427"/>
      <c r="K4" s="428"/>
      <c r="L4" s="97"/>
    </row>
    <row r="5" spans="1:12" ht="15.95" customHeight="1" x14ac:dyDescent="0.2">
      <c r="A5" s="5" t="s">
        <v>106</v>
      </c>
      <c r="B5" s="25"/>
      <c r="C5" s="25"/>
      <c r="D5" s="25"/>
      <c r="E5" s="25"/>
      <c r="F5" s="25"/>
      <c r="G5" s="25"/>
      <c r="H5" s="25"/>
      <c r="I5" s="426">
        <f>'Pagina 4'!K48</f>
        <v>0</v>
      </c>
      <c r="J5" s="427"/>
      <c r="K5" s="428"/>
      <c r="L5" s="97"/>
    </row>
    <row r="6" spans="1:12" ht="15.95" customHeight="1" x14ac:dyDescent="0.2">
      <c r="A6" s="59" t="s">
        <v>107</v>
      </c>
      <c r="B6" s="27"/>
      <c r="C6" s="25"/>
      <c r="D6" s="25"/>
      <c r="E6" s="25"/>
      <c r="F6" s="25"/>
      <c r="G6" s="25"/>
      <c r="H6" s="25"/>
      <c r="I6" s="419"/>
      <c r="J6" s="380"/>
      <c r="K6" s="420"/>
      <c r="L6" s="97"/>
    </row>
    <row r="7" spans="1:12" ht="15.95" customHeight="1" x14ac:dyDescent="0.2">
      <c r="A7" s="59" t="s">
        <v>108</v>
      </c>
      <c r="B7" s="27"/>
      <c r="C7" s="25"/>
      <c r="D7" s="25"/>
      <c r="E7" s="25"/>
      <c r="F7" s="25"/>
      <c r="G7" s="25"/>
      <c r="H7" s="25"/>
      <c r="I7" s="378"/>
      <c r="J7" s="452"/>
      <c r="K7" s="379"/>
      <c r="L7" s="97"/>
    </row>
    <row r="8" spans="1:12" ht="15.95" customHeight="1" x14ac:dyDescent="0.2">
      <c r="A8" s="59" t="s">
        <v>175</v>
      </c>
      <c r="B8" s="27"/>
      <c r="C8" s="25"/>
      <c r="D8" s="25"/>
      <c r="E8" s="25"/>
      <c r="F8" s="25"/>
      <c r="G8" s="25"/>
      <c r="H8" s="25"/>
      <c r="I8" s="378"/>
      <c r="J8" s="452"/>
      <c r="K8" s="379"/>
      <c r="L8" s="97"/>
    </row>
    <row r="9" spans="1:12" s="53" customFormat="1" ht="15.95" customHeight="1" x14ac:dyDescent="0.2">
      <c r="A9" s="59" t="s">
        <v>304</v>
      </c>
      <c r="B9" s="27"/>
      <c r="C9" s="27"/>
      <c r="D9" s="27"/>
      <c r="E9" s="27"/>
      <c r="F9" s="27"/>
      <c r="G9" s="27"/>
      <c r="H9" s="27"/>
      <c r="I9" s="378"/>
      <c r="J9" s="452"/>
      <c r="K9" s="379"/>
      <c r="L9" s="120"/>
    </row>
    <row r="10" spans="1:12" ht="15.95" customHeight="1" x14ac:dyDescent="0.2">
      <c r="A10" s="59" t="s">
        <v>109</v>
      </c>
      <c r="B10" s="27"/>
      <c r="C10" s="25"/>
      <c r="D10" s="25"/>
      <c r="E10" s="25"/>
      <c r="F10" s="25"/>
      <c r="G10" s="25"/>
      <c r="H10" s="25"/>
      <c r="I10" s="378"/>
      <c r="J10" s="452"/>
      <c r="K10" s="379"/>
      <c r="L10" s="97"/>
    </row>
    <row r="11" spans="1:12" ht="15.95" customHeight="1" thickBot="1" x14ac:dyDescent="0.25">
      <c r="A11" s="59" t="s">
        <v>110</v>
      </c>
      <c r="B11" s="27"/>
      <c r="C11" s="25"/>
      <c r="D11" s="25"/>
      <c r="E11" s="27"/>
      <c r="F11" s="27"/>
      <c r="G11" s="25"/>
      <c r="H11" s="29"/>
      <c r="I11" s="370"/>
      <c r="J11" s="418"/>
      <c r="K11" s="371"/>
      <c r="L11" s="97"/>
    </row>
    <row r="12" spans="1:12" ht="15.95" customHeight="1" thickBot="1" x14ac:dyDescent="0.25">
      <c r="A12" s="431" t="s">
        <v>111</v>
      </c>
      <c r="B12" s="432"/>
      <c r="C12" s="432"/>
      <c r="D12" s="202"/>
      <c r="E12" s="202"/>
      <c r="F12" s="202"/>
      <c r="G12" s="202"/>
      <c r="H12" s="202"/>
      <c r="I12" s="433">
        <f>SUM(I3:K11)</f>
        <v>0</v>
      </c>
      <c r="J12" s="434"/>
      <c r="K12" s="435"/>
      <c r="L12" s="122"/>
    </row>
    <row r="13" spans="1:12" ht="15.95" customHeight="1" thickBot="1" x14ac:dyDescent="0.25">
      <c r="A13" s="436" t="s">
        <v>267</v>
      </c>
      <c r="B13" s="437"/>
      <c r="C13" s="437"/>
      <c r="D13" s="437"/>
      <c r="E13" s="437"/>
      <c r="F13" s="438"/>
      <c r="G13" s="438"/>
      <c r="H13" s="438"/>
      <c r="I13" s="439"/>
      <c r="J13" s="423" t="str">
        <f>IF(('Pagina 4'!K4+'Pagina 4'!K26)&gt;0,I12/('Pagina 4'!K4+'Pagina 4'!K26),"")</f>
        <v/>
      </c>
      <c r="K13" s="424"/>
      <c r="L13" s="86"/>
    </row>
    <row r="14" spans="1:12" s="53" customFormat="1" ht="14.1" customHeight="1" x14ac:dyDescent="0.2">
      <c r="A14" s="242" t="s">
        <v>176</v>
      </c>
      <c r="B14" s="102"/>
      <c r="C14" s="27"/>
      <c r="D14" s="27"/>
      <c r="E14" s="27"/>
      <c r="F14" s="27"/>
      <c r="G14" s="27"/>
      <c r="H14" s="27"/>
      <c r="I14" s="27"/>
      <c r="J14" s="27"/>
      <c r="K14" s="85"/>
      <c r="L14" s="27"/>
    </row>
    <row r="15" spans="1:12" ht="12.95" customHeight="1" x14ac:dyDescent="0.2">
      <c r="A15" s="102" t="s">
        <v>253</v>
      </c>
      <c r="B15" s="102"/>
      <c r="C15" s="25"/>
      <c r="D15" s="25"/>
      <c r="E15" s="25"/>
      <c r="F15" s="25"/>
      <c r="G15" s="25"/>
      <c r="H15" s="25"/>
      <c r="I15" s="25"/>
      <c r="J15" s="25"/>
      <c r="K15" s="84"/>
      <c r="L15" s="25"/>
    </row>
    <row r="16" spans="1:12" ht="12" customHeight="1" x14ac:dyDescent="0.2">
      <c r="A16" s="102"/>
      <c r="B16" s="102"/>
      <c r="C16" s="25"/>
      <c r="D16" s="25"/>
      <c r="E16" s="25"/>
      <c r="F16" s="25"/>
      <c r="G16" s="25"/>
      <c r="H16" s="25"/>
      <c r="I16" s="25"/>
      <c r="J16" s="25"/>
      <c r="K16" s="84"/>
      <c r="L16" s="25"/>
    </row>
    <row r="17" spans="1:12" ht="17.25" customHeight="1" x14ac:dyDescent="0.2">
      <c r="A17" s="48" t="s">
        <v>170</v>
      </c>
      <c r="B17" s="48"/>
      <c r="C17" s="29"/>
      <c r="D17" s="29"/>
      <c r="E17" s="29"/>
      <c r="F17" s="29"/>
      <c r="G17" s="29"/>
      <c r="H17" s="29"/>
      <c r="I17" s="29"/>
      <c r="J17" s="29"/>
      <c r="K17" s="89"/>
      <c r="L17" s="25"/>
    </row>
    <row r="18" spans="1:12" s="232" customFormat="1" ht="22.5" x14ac:dyDescent="0.2">
      <c r="A18" s="440"/>
      <c r="B18" s="441"/>
      <c r="C18" s="441"/>
      <c r="D18" s="441"/>
      <c r="E18" s="441"/>
      <c r="F18" s="442"/>
      <c r="G18" s="230" t="s">
        <v>254</v>
      </c>
      <c r="H18" s="448" t="s">
        <v>212</v>
      </c>
      <c r="I18" s="449"/>
      <c r="J18" s="450" t="s">
        <v>255</v>
      </c>
      <c r="K18" s="451"/>
      <c r="L18" s="231"/>
    </row>
    <row r="19" spans="1:12" ht="18" customHeight="1" x14ac:dyDescent="0.2">
      <c r="A19" s="59" t="s">
        <v>112</v>
      </c>
      <c r="B19" s="27"/>
      <c r="C19" s="25"/>
      <c r="D19" s="25"/>
      <c r="E19" s="25"/>
      <c r="F19" s="25"/>
      <c r="G19" s="196">
        <f>'Pagina 4'!D53</f>
        <v>0</v>
      </c>
      <c r="H19" s="378"/>
      <c r="I19" s="379"/>
      <c r="J19" s="421" t="str">
        <f>IF(G19&gt;0,H19/G19*100,"")</f>
        <v/>
      </c>
      <c r="K19" s="421"/>
      <c r="L19" s="25"/>
    </row>
    <row r="20" spans="1:12" ht="18" customHeight="1" x14ac:dyDescent="0.2">
      <c r="A20" s="271" t="s">
        <v>113</v>
      </c>
      <c r="B20" s="272"/>
      <c r="C20" s="24"/>
      <c r="D20" s="24"/>
      <c r="E20" s="24"/>
      <c r="F20" s="93"/>
      <c r="G20" s="270">
        <f>'Pagina 4'!F53:G53</f>
        <v>0</v>
      </c>
      <c r="H20" s="419"/>
      <c r="I20" s="420"/>
      <c r="J20" s="422" t="str">
        <f>IF(G20&gt;0,H20/G20*100,"")</f>
        <v/>
      </c>
      <c r="K20" s="422"/>
      <c r="L20" s="25"/>
    </row>
    <row r="21" spans="1:12" ht="18" customHeight="1" x14ac:dyDescent="0.2">
      <c r="A21" s="102"/>
      <c r="B21" s="102"/>
      <c r="K21" s="84"/>
      <c r="L21" s="25"/>
    </row>
    <row r="22" spans="1:12" ht="18" customHeight="1" x14ac:dyDescent="0.2">
      <c r="A22" s="104" t="s">
        <v>114</v>
      </c>
      <c r="B22" s="104"/>
      <c r="C22" s="35"/>
      <c r="D22" s="25"/>
      <c r="E22" s="25"/>
      <c r="F22" s="25"/>
      <c r="G22" s="25"/>
      <c r="H22" s="25"/>
      <c r="I22" s="25"/>
      <c r="J22" s="25"/>
      <c r="L22" s="25"/>
    </row>
    <row r="23" spans="1:12" ht="15" customHeight="1" x14ac:dyDescent="0.2">
      <c r="A23" s="105" t="s">
        <v>171</v>
      </c>
      <c r="B23" s="105"/>
      <c r="C23" s="35"/>
      <c r="D23" s="25"/>
      <c r="E23" s="25"/>
      <c r="F23" s="25"/>
      <c r="G23" s="25"/>
      <c r="H23" s="25"/>
      <c r="I23" s="25"/>
      <c r="J23" s="25"/>
      <c r="L23" s="25"/>
    </row>
    <row r="24" spans="1:12" ht="17.100000000000001" customHeight="1" x14ac:dyDescent="0.2">
      <c r="A24" s="236"/>
      <c r="B24" s="235"/>
      <c r="C24" s="103" t="s">
        <v>115</v>
      </c>
      <c r="D24" s="386" t="s">
        <v>116</v>
      </c>
      <c r="E24" s="415"/>
      <c r="F24" s="387"/>
      <c r="G24" s="121" t="s">
        <v>213</v>
      </c>
      <c r="H24" s="386" t="s">
        <v>117</v>
      </c>
      <c r="I24" s="387"/>
      <c r="J24" s="386" t="s">
        <v>214</v>
      </c>
      <c r="K24" s="387"/>
      <c r="L24" s="106"/>
    </row>
    <row r="25" spans="1:12" ht="15.95" customHeight="1" x14ac:dyDescent="0.2">
      <c r="A25" s="233"/>
      <c r="B25" s="93" t="s">
        <v>198</v>
      </c>
      <c r="C25" s="150"/>
      <c r="D25" s="388"/>
      <c r="E25" s="337"/>
      <c r="F25" s="412"/>
      <c r="G25" s="198"/>
      <c r="H25" s="408" t="str">
        <f>IF($G$32&gt;0,G25/$G$32*100,"")</f>
        <v/>
      </c>
      <c r="I25" s="409"/>
      <c r="J25" s="429"/>
      <c r="K25" s="430"/>
      <c r="L25" s="107"/>
    </row>
    <row r="26" spans="1:12" ht="15.95" customHeight="1" x14ac:dyDescent="0.2">
      <c r="A26" s="234"/>
      <c r="B26" s="93" t="s">
        <v>198</v>
      </c>
      <c r="C26" s="150"/>
      <c r="D26" s="388"/>
      <c r="E26" s="337"/>
      <c r="F26" s="412"/>
      <c r="G26" s="198"/>
      <c r="H26" s="408" t="str">
        <f t="shared" ref="H26:H31" si="0">IF($G$32&gt;0,G26/$G$32*100,"")</f>
        <v/>
      </c>
      <c r="I26" s="409"/>
      <c r="J26" s="429"/>
      <c r="K26" s="430"/>
      <c r="L26" s="84"/>
    </row>
    <row r="27" spans="1:12" ht="15.95" customHeight="1" x14ac:dyDescent="0.2">
      <c r="A27" s="234"/>
      <c r="B27" s="93" t="s">
        <v>198</v>
      </c>
      <c r="C27" s="150"/>
      <c r="D27" s="388"/>
      <c r="E27" s="337"/>
      <c r="F27" s="412"/>
      <c r="G27" s="198"/>
      <c r="H27" s="408" t="str">
        <f t="shared" si="0"/>
        <v/>
      </c>
      <c r="I27" s="409"/>
      <c r="J27" s="429"/>
      <c r="K27" s="430"/>
      <c r="L27" s="84"/>
    </row>
    <row r="28" spans="1:12" ht="15.95" customHeight="1" x14ac:dyDescent="0.2">
      <c r="A28" s="234"/>
      <c r="B28" s="93" t="s">
        <v>198</v>
      </c>
      <c r="C28" s="150"/>
      <c r="D28" s="388"/>
      <c r="E28" s="337"/>
      <c r="F28" s="412"/>
      <c r="G28" s="198"/>
      <c r="H28" s="408" t="str">
        <f t="shared" si="0"/>
        <v/>
      </c>
      <c r="I28" s="409"/>
      <c r="J28" s="429"/>
      <c r="K28" s="430"/>
      <c r="L28" s="84"/>
    </row>
    <row r="29" spans="1:12" ht="15.95" customHeight="1" x14ac:dyDescent="0.2">
      <c r="A29" s="233"/>
      <c r="B29" s="93" t="s">
        <v>198</v>
      </c>
      <c r="C29" s="150"/>
      <c r="D29" s="388"/>
      <c r="E29" s="337"/>
      <c r="F29" s="412"/>
      <c r="G29" s="198"/>
      <c r="H29" s="408" t="str">
        <f t="shared" si="0"/>
        <v/>
      </c>
      <c r="I29" s="409"/>
      <c r="J29" s="429"/>
      <c r="K29" s="430"/>
      <c r="L29" s="84"/>
    </row>
    <row r="30" spans="1:12" ht="15.95" customHeight="1" x14ac:dyDescent="0.2">
      <c r="A30" s="233"/>
      <c r="B30" s="93" t="s">
        <v>198</v>
      </c>
      <c r="C30" s="150"/>
      <c r="D30" s="388"/>
      <c r="E30" s="337"/>
      <c r="F30" s="412"/>
      <c r="G30" s="198"/>
      <c r="H30" s="408" t="str">
        <f t="shared" si="0"/>
        <v/>
      </c>
      <c r="I30" s="409"/>
      <c r="J30" s="429"/>
      <c r="K30" s="430"/>
      <c r="L30" s="84"/>
    </row>
    <row r="31" spans="1:12" ht="15.95" customHeight="1" thickBot="1" x14ac:dyDescent="0.25">
      <c r="A31" s="416" t="s">
        <v>199</v>
      </c>
      <c r="B31" s="417"/>
      <c r="C31" s="150"/>
      <c r="D31" s="388"/>
      <c r="E31" s="337"/>
      <c r="F31" s="412"/>
      <c r="G31" s="201">
        <f>'Pagina 4'!D48</f>
        <v>0</v>
      </c>
      <c r="H31" s="408" t="str">
        <f t="shared" si="0"/>
        <v/>
      </c>
      <c r="I31" s="409"/>
      <c r="J31" s="429"/>
      <c r="K31" s="430"/>
      <c r="L31" s="84"/>
    </row>
    <row r="32" spans="1:12" ht="15.95" customHeight="1" thickBot="1" x14ac:dyDescent="0.25">
      <c r="A32" s="92"/>
      <c r="B32" s="24"/>
      <c r="C32" s="93"/>
      <c r="D32" s="413" t="s">
        <v>257</v>
      </c>
      <c r="E32" s="414"/>
      <c r="F32" s="414"/>
      <c r="G32" s="241">
        <f>SUM(G25:G31)</f>
        <v>0</v>
      </c>
      <c r="H32" s="144"/>
      <c r="I32" s="145"/>
      <c r="J32" s="453"/>
      <c r="K32" s="454"/>
      <c r="L32" s="97"/>
    </row>
    <row r="33" spans="1:12" ht="15.95" customHeight="1" x14ac:dyDescent="0.2">
      <c r="A33" s="239"/>
      <c r="B33" s="238" t="s">
        <v>198</v>
      </c>
      <c r="C33" s="150"/>
      <c r="D33" s="229" t="s">
        <v>207</v>
      </c>
      <c r="E33" s="24"/>
      <c r="F33" s="93"/>
      <c r="G33" s="237"/>
      <c r="H33" s="146"/>
      <c r="I33" s="147"/>
      <c r="J33" s="455"/>
      <c r="K33" s="456"/>
      <c r="L33" s="97"/>
    </row>
    <row r="34" spans="1:12" ht="12" customHeight="1" x14ac:dyDescent="0.2">
      <c r="A34" s="25"/>
      <c r="B34" s="25"/>
      <c r="C34" s="25"/>
      <c r="D34" s="25"/>
      <c r="E34" s="25"/>
      <c r="F34" s="108"/>
      <c r="G34" s="108"/>
      <c r="H34" s="108"/>
      <c r="I34" s="108"/>
      <c r="J34" s="108"/>
      <c r="K34" s="108"/>
      <c r="L34" s="109"/>
    </row>
    <row r="35" spans="1:12" ht="20.100000000000001" customHeight="1" x14ac:dyDescent="0.2">
      <c r="A35" s="105" t="s">
        <v>256</v>
      </c>
      <c r="B35" s="105"/>
      <c r="C35" s="35"/>
      <c r="D35" s="25"/>
      <c r="E35" s="25"/>
      <c r="F35" s="25"/>
      <c r="G35" s="25"/>
      <c r="H35" s="25"/>
      <c r="I35" s="25"/>
      <c r="J35" s="25"/>
      <c r="L35" s="25"/>
    </row>
    <row r="36" spans="1:12" ht="17.100000000000001" customHeight="1" x14ac:dyDescent="0.2">
      <c r="A36" s="236"/>
      <c r="B36" s="235"/>
      <c r="C36" s="103" t="s">
        <v>115</v>
      </c>
      <c r="D36" s="386" t="s">
        <v>118</v>
      </c>
      <c r="E36" s="415"/>
      <c r="F36" s="387"/>
      <c r="G36" s="121" t="s">
        <v>213</v>
      </c>
      <c r="H36" s="386" t="s">
        <v>117</v>
      </c>
      <c r="I36" s="387"/>
      <c r="J36" s="386" t="s">
        <v>215</v>
      </c>
      <c r="K36" s="387"/>
      <c r="L36" s="106"/>
    </row>
    <row r="37" spans="1:12" ht="15.95" customHeight="1" x14ac:dyDescent="0.2">
      <c r="A37" s="233"/>
      <c r="B37" s="93" t="s">
        <v>198</v>
      </c>
      <c r="C37" s="150"/>
      <c r="D37" s="388"/>
      <c r="E37" s="337"/>
      <c r="F37" s="412"/>
      <c r="G37" s="198"/>
      <c r="H37" s="421" t="str">
        <f>IF($G$45&gt;0,G37/$G$45*100,"")</f>
        <v/>
      </c>
      <c r="I37" s="421"/>
      <c r="J37" s="429"/>
      <c r="K37" s="430"/>
      <c r="L37" s="107"/>
    </row>
    <row r="38" spans="1:12" ht="15.95" customHeight="1" x14ac:dyDescent="0.2">
      <c r="A38" s="234"/>
      <c r="B38" s="93" t="s">
        <v>198</v>
      </c>
      <c r="C38" s="150"/>
      <c r="D38" s="388"/>
      <c r="E38" s="337"/>
      <c r="F38" s="412"/>
      <c r="G38" s="198"/>
      <c r="H38" s="408" t="str">
        <f t="shared" ref="H38:H44" si="1">IF($G$45&gt;0,G38/$G$45*100,"")</f>
        <v/>
      </c>
      <c r="I38" s="409"/>
      <c r="J38" s="429"/>
      <c r="K38" s="430"/>
      <c r="L38" s="84"/>
    </row>
    <row r="39" spans="1:12" ht="15.95" customHeight="1" x14ac:dyDescent="0.2">
      <c r="A39" s="234"/>
      <c r="B39" s="93" t="s">
        <v>198</v>
      </c>
      <c r="C39" s="150"/>
      <c r="D39" s="388"/>
      <c r="E39" s="337"/>
      <c r="F39" s="412"/>
      <c r="G39" s="198"/>
      <c r="H39" s="408" t="str">
        <f t="shared" si="1"/>
        <v/>
      </c>
      <c r="I39" s="409"/>
      <c r="J39" s="429"/>
      <c r="K39" s="430"/>
      <c r="L39" s="84"/>
    </row>
    <row r="40" spans="1:12" ht="15.95" customHeight="1" x14ac:dyDescent="0.2">
      <c r="A40" s="234"/>
      <c r="B40" s="93" t="s">
        <v>198</v>
      </c>
      <c r="C40" s="150"/>
      <c r="D40" s="388"/>
      <c r="E40" s="337"/>
      <c r="F40" s="412"/>
      <c r="G40" s="198"/>
      <c r="H40" s="408" t="str">
        <f t="shared" si="1"/>
        <v/>
      </c>
      <c r="I40" s="409"/>
      <c r="J40" s="429"/>
      <c r="K40" s="430"/>
      <c r="L40" s="84"/>
    </row>
    <row r="41" spans="1:12" ht="15.95" customHeight="1" x14ac:dyDescent="0.2">
      <c r="A41" s="233"/>
      <c r="B41" s="93" t="s">
        <v>198</v>
      </c>
      <c r="C41" s="150"/>
      <c r="D41" s="388"/>
      <c r="E41" s="337"/>
      <c r="F41" s="412"/>
      <c r="G41" s="198"/>
      <c r="H41" s="408" t="str">
        <f t="shared" si="1"/>
        <v/>
      </c>
      <c r="I41" s="409"/>
      <c r="J41" s="429"/>
      <c r="K41" s="430"/>
      <c r="L41" s="84"/>
    </row>
    <row r="42" spans="1:12" ht="15.95" customHeight="1" x14ac:dyDescent="0.2">
      <c r="A42" s="233"/>
      <c r="B42" s="93" t="s">
        <v>198</v>
      </c>
      <c r="C42" s="150"/>
      <c r="D42" s="388"/>
      <c r="E42" s="337"/>
      <c r="F42" s="412"/>
      <c r="G42" s="198"/>
      <c r="H42" s="408" t="str">
        <f t="shared" si="1"/>
        <v/>
      </c>
      <c r="I42" s="409"/>
      <c r="J42" s="429"/>
      <c r="K42" s="430"/>
      <c r="L42" s="84"/>
    </row>
    <row r="43" spans="1:12" ht="15.95" customHeight="1" x14ac:dyDescent="0.2">
      <c r="A43" s="233"/>
      <c r="B43" s="93" t="s">
        <v>198</v>
      </c>
      <c r="C43" s="150"/>
      <c r="D43" s="388"/>
      <c r="E43" s="337"/>
      <c r="F43" s="412"/>
      <c r="G43" s="198"/>
      <c r="H43" s="408" t="str">
        <f t="shared" si="1"/>
        <v/>
      </c>
      <c r="I43" s="409"/>
      <c r="J43" s="429"/>
      <c r="K43" s="430"/>
      <c r="L43" s="84"/>
    </row>
    <row r="44" spans="1:12" ht="15.95" customHeight="1" thickBot="1" x14ac:dyDescent="0.25">
      <c r="A44" s="410" t="s">
        <v>199</v>
      </c>
      <c r="B44" s="411"/>
      <c r="C44" s="150"/>
      <c r="D44" s="197"/>
      <c r="E44" s="190"/>
      <c r="F44" s="190"/>
      <c r="G44" s="240">
        <f>'Pagina 4'!F48</f>
        <v>0</v>
      </c>
      <c r="H44" s="408" t="str">
        <f t="shared" si="1"/>
        <v/>
      </c>
      <c r="I44" s="409"/>
      <c r="J44" s="199"/>
      <c r="K44" s="200"/>
      <c r="L44" s="84"/>
    </row>
    <row r="45" spans="1:12" ht="15.95" customHeight="1" thickBot="1" x14ac:dyDescent="0.25">
      <c r="A45" s="92"/>
      <c r="B45" s="24"/>
      <c r="C45" s="22"/>
      <c r="D45" s="443" t="s">
        <v>258</v>
      </c>
      <c r="E45" s="444"/>
      <c r="F45" s="444"/>
      <c r="G45" s="241">
        <f>SUM(G37:G44)</f>
        <v>0</v>
      </c>
      <c r="H45" s="148"/>
      <c r="I45" s="147"/>
      <c r="J45" s="453"/>
      <c r="K45" s="454"/>
      <c r="L45" s="97"/>
    </row>
    <row r="46" spans="1:12" ht="15.95" customHeight="1" x14ac:dyDescent="0.2">
      <c r="A46" s="239"/>
      <c r="B46" s="238" t="s">
        <v>198</v>
      </c>
      <c r="C46" s="150"/>
      <c r="D46" s="229" t="s">
        <v>207</v>
      </c>
      <c r="E46" s="24"/>
      <c r="F46" s="93"/>
      <c r="G46" s="181"/>
      <c r="H46" s="146"/>
      <c r="I46" s="147"/>
      <c r="J46" s="455"/>
      <c r="K46" s="456"/>
      <c r="L46" s="97"/>
    </row>
    <row r="47" spans="1:12" ht="17.100000000000001" customHeight="1" x14ac:dyDescent="0.2">
      <c r="A47" s="110" t="s">
        <v>119</v>
      </c>
      <c r="B47" s="110"/>
      <c r="C47" s="35"/>
      <c r="D47" s="110" t="s">
        <v>178</v>
      </c>
      <c r="E47" s="25"/>
      <c r="F47" s="25"/>
      <c r="G47" s="25"/>
      <c r="H47" s="25"/>
      <c r="I47" s="25"/>
      <c r="J47" s="25"/>
      <c r="K47" s="25"/>
      <c r="L47" s="84"/>
    </row>
    <row r="48" spans="1:12" ht="15" customHeight="1" x14ac:dyDescent="0.2">
      <c r="A48" s="25"/>
      <c r="B48" s="25"/>
      <c r="C48" s="25"/>
      <c r="D48" s="9" t="s">
        <v>177</v>
      </c>
      <c r="E48" s="25"/>
      <c r="F48" s="27"/>
      <c r="G48" s="27"/>
      <c r="H48" s="25"/>
      <c r="I48" s="25"/>
      <c r="J48" s="25"/>
      <c r="K48" s="25"/>
      <c r="L48" s="84"/>
    </row>
    <row r="49" spans="6:10" ht="17.100000000000001" customHeight="1" x14ac:dyDescent="0.2">
      <c r="F49" s="53"/>
      <c r="G49" s="53"/>
      <c r="H49" s="84"/>
      <c r="I49" s="84"/>
      <c r="J49" s="84"/>
    </row>
    <row r="50" spans="6:10" ht="17.100000000000001" customHeight="1" x14ac:dyDescent="0.2">
      <c r="H50" s="84"/>
      <c r="I50" s="84"/>
      <c r="J50" s="84"/>
    </row>
    <row r="51" spans="6:10" ht="17.100000000000001" customHeight="1" x14ac:dyDescent="0.2">
      <c r="H51" s="84"/>
      <c r="I51" s="84"/>
      <c r="J51" s="84"/>
    </row>
    <row r="52" spans="6:10" ht="17.100000000000001" customHeight="1" x14ac:dyDescent="0.2">
      <c r="H52" s="84"/>
      <c r="I52" s="84"/>
      <c r="J52" s="84"/>
    </row>
    <row r="53" spans="6:10" ht="17.100000000000001" customHeight="1" x14ac:dyDescent="0.2">
      <c r="H53" s="84"/>
      <c r="I53" s="84"/>
      <c r="J53" s="84"/>
    </row>
    <row r="54" spans="6:10" ht="17.100000000000001" customHeight="1" x14ac:dyDescent="0.2">
      <c r="H54" s="84"/>
      <c r="I54" s="84"/>
      <c r="J54" s="84"/>
    </row>
    <row r="55" spans="6:10" ht="17.100000000000001" customHeight="1" x14ac:dyDescent="0.2">
      <c r="H55" s="84"/>
      <c r="I55" s="84"/>
      <c r="J55" s="84"/>
    </row>
    <row r="56" spans="6:10" ht="17.100000000000001" customHeight="1" x14ac:dyDescent="0.2">
      <c r="H56" s="84"/>
      <c r="I56" s="84"/>
      <c r="J56" s="84"/>
    </row>
    <row r="57" spans="6:10" ht="17.100000000000001" customHeight="1" x14ac:dyDescent="0.2">
      <c r="H57" s="84"/>
      <c r="I57" s="84"/>
      <c r="J57" s="84"/>
    </row>
    <row r="58" spans="6:10" ht="17.100000000000001" customHeight="1" x14ac:dyDescent="0.2">
      <c r="H58" s="84"/>
      <c r="I58" s="84"/>
      <c r="J58" s="84"/>
    </row>
    <row r="59" spans="6:10" ht="17.100000000000001" customHeight="1" x14ac:dyDescent="0.2">
      <c r="H59" s="84"/>
      <c r="I59" s="84"/>
      <c r="J59" s="84"/>
    </row>
    <row r="60" spans="6:10" ht="17.100000000000001" customHeight="1" x14ac:dyDescent="0.2">
      <c r="H60" s="84"/>
      <c r="I60" s="84"/>
      <c r="J60" s="84"/>
    </row>
    <row r="61" spans="6:10" ht="17.100000000000001" customHeight="1" x14ac:dyDescent="0.2">
      <c r="H61" s="84"/>
      <c r="I61" s="84"/>
      <c r="J61" s="84"/>
    </row>
    <row r="62" spans="6:10" ht="17.100000000000001" customHeight="1" x14ac:dyDescent="0.2">
      <c r="H62" s="84"/>
      <c r="I62" s="84"/>
      <c r="J62" s="84"/>
    </row>
    <row r="63" spans="6:10" ht="17.100000000000001" customHeight="1" x14ac:dyDescent="0.2">
      <c r="H63" s="84"/>
      <c r="I63" s="84"/>
      <c r="J63" s="84"/>
    </row>
    <row r="64" spans="6:10" ht="17.100000000000001" customHeight="1" x14ac:dyDescent="0.2">
      <c r="H64" s="84"/>
      <c r="I64" s="84"/>
      <c r="J64" s="84"/>
    </row>
    <row r="65" spans="8:10" ht="17.100000000000001" customHeight="1" x14ac:dyDescent="0.2">
      <c r="H65" s="84"/>
      <c r="I65" s="84"/>
      <c r="J65" s="84"/>
    </row>
    <row r="66" spans="8:10" ht="17.100000000000001" customHeight="1" x14ac:dyDescent="0.2">
      <c r="H66" s="84"/>
      <c r="I66" s="84"/>
      <c r="J66" s="84"/>
    </row>
    <row r="67" spans="8:10" ht="17.100000000000001" customHeight="1" x14ac:dyDescent="0.2">
      <c r="H67" s="84"/>
      <c r="I67" s="84"/>
      <c r="J67" s="84"/>
    </row>
    <row r="68" spans="8:10" ht="17.100000000000001" customHeight="1" x14ac:dyDescent="0.2">
      <c r="H68" s="84"/>
      <c r="I68" s="84"/>
      <c r="J68" s="84"/>
    </row>
    <row r="69" spans="8:10" ht="17.100000000000001" customHeight="1" x14ac:dyDescent="0.2">
      <c r="H69" s="84"/>
      <c r="I69" s="84"/>
      <c r="J69" s="84"/>
    </row>
    <row r="70" spans="8:10" ht="17.100000000000001" customHeight="1" x14ac:dyDescent="0.2">
      <c r="H70" s="84"/>
      <c r="I70" s="84"/>
      <c r="J70" s="84"/>
    </row>
    <row r="71" spans="8:10" ht="17.100000000000001" customHeight="1" x14ac:dyDescent="0.2">
      <c r="H71" s="84"/>
      <c r="I71" s="84"/>
      <c r="J71" s="84"/>
    </row>
    <row r="72" spans="8:10" ht="17.100000000000001" customHeight="1" x14ac:dyDescent="0.2">
      <c r="H72" s="84"/>
      <c r="I72" s="84"/>
      <c r="J72" s="84"/>
    </row>
    <row r="73" spans="8:10" ht="17.100000000000001" customHeight="1" x14ac:dyDescent="0.2">
      <c r="H73" s="84"/>
      <c r="I73" s="84"/>
      <c r="J73" s="84"/>
    </row>
    <row r="74" spans="8:10" ht="17.100000000000001" customHeight="1" x14ac:dyDescent="0.2">
      <c r="H74" s="84"/>
      <c r="I74" s="84"/>
      <c r="J74" s="84"/>
    </row>
    <row r="75" spans="8:10" ht="17.100000000000001" customHeight="1" x14ac:dyDescent="0.2">
      <c r="H75" s="84"/>
      <c r="I75" s="84"/>
      <c r="J75" s="84"/>
    </row>
    <row r="76" spans="8:10" ht="17.100000000000001" customHeight="1" x14ac:dyDescent="0.2">
      <c r="H76" s="84"/>
      <c r="I76" s="84"/>
      <c r="J76" s="84"/>
    </row>
    <row r="77" spans="8:10" ht="17.100000000000001" customHeight="1" x14ac:dyDescent="0.2">
      <c r="H77" s="84"/>
      <c r="I77" s="84"/>
      <c r="J77" s="84"/>
    </row>
    <row r="78" spans="8:10" ht="17.100000000000001" customHeight="1" x14ac:dyDescent="0.2">
      <c r="H78" s="84"/>
      <c r="I78" s="84"/>
      <c r="J78" s="84"/>
    </row>
    <row r="79" spans="8:10" ht="17.100000000000001" customHeight="1" x14ac:dyDescent="0.2">
      <c r="H79" s="84"/>
      <c r="I79" s="84"/>
      <c r="J79" s="84"/>
    </row>
    <row r="80" spans="8:10" ht="17.100000000000001" customHeight="1" x14ac:dyDescent="0.2">
      <c r="H80" s="84"/>
      <c r="I80" s="84"/>
      <c r="J80" s="84"/>
    </row>
    <row r="81" spans="8:10" ht="17.100000000000001" customHeight="1" x14ac:dyDescent="0.2">
      <c r="H81" s="84"/>
      <c r="I81" s="84"/>
      <c r="J81" s="84"/>
    </row>
    <row r="82" spans="8:10" ht="17.100000000000001" customHeight="1" x14ac:dyDescent="0.2">
      <c r="H82" s="84"/>
      <c r="I82" s="84"/>
      <c r="J82" s="84"/>
    </row>
    <row r="83" spans="8:10" ht="17.100000000000001" customHeight="1" x14ac:dyDescent="0.2">
      <c r="H83" s="84"/>
      <c r="I83" s="84"/>
      <c r="J83" s="84"/>
    </row>
    <row r="84" spans="8:10" ht="17.100000000000001" customHeight="1" x14ac:dyDescent="0.2">
      <c r="H84" s="84"/>
      <c r="I84" s="84"/>
      <c r="J84" s="84"/>
    </row>
    <row r="85" spans="8:10" ht="17.100000000000001" customHeight="1" x14ac:dyDescent="0.2">
      <c r="H85" s="84"/>
      <c r="I85" s="84"/>
      <c r="J85" s="84"/>
    </row>
  </sheetData>
  <sheetProtection sheet="1" objects="1" scenarios="1"/>
  <mergeCells count="78">
    <mergeCell ref="J38:K38"/>
    <mergeCell ref="J43:K43"/>
    <mergeCell ref="J45:K45"/>
    <mergeCell ref="J46:K46"/>
    <mergeCell ref="J39:K39"/>
    <mergeCell ref="J40:K40"/>
    <mergeCell ref="J41:K41"/>
    <mergeCell ref="J42:K42"/>
    <mergeCell ref="J32:K32"/>
    <mergeCell ref="J33:K33"/>
    <mergeCell ref="H36:I36"/>
    <mergeCell ref="J36:K36"/>
    <mergeCell ref="J37:K37"/>
    <mergeCell ref="H37:I37"/>
    <mergeCell ref="I2:K2"/>
    <mergeCell ref="H24:I24"/>
    <mergeCell ref="J24:K24"/>
    <mergeCell ref="J25:K25"/>
    <mergeCell ref="H18:I18"/>
    <mergeCell ref="J18:K18"/>
    <mergeCell ref="I7:K7"/>
    <mergeCell ref="I8:K8"/>
    <mergeCell ref="I9:K9"/>
    <mergeCell ref="I10:K10"/>
    <mergeCell ref="A12:C12"/>
    <mergeCell ref="I12:K12"/>
    <mergeCell ref="D24:F24"/>
    <mergeCell ref="A13:I13"/>
    <mergeCell ref="A18:F18"/>
    <mergeCell ref="D45:F45"/>
    <mergeCell ref="J26:K26"/>
    <mergeCell ref="J27:K27"/>
    <mergeCell ref="J28:K28"/>
    <mergeCell ref="J29:K29"/>
    <mergeCell ref="I3:K3"/>
    <mergeCell ref="I4:K4"/>
    <mergeCell ref="I5:K5"/>
    <mergeCell ref="I6:K6"/>
    <mergeCell ref="H30:I30"/>
    <mergeCell ref="H31:I31"/>
    <mergeCell ref="J30:K30"/>
    <mergeCell ref="J31:K31"/>
    <mergeCell ref="D25:F25"/>
    <mergeCell ref="D26:F26"/>
    <mergeCell ref="I11:K11"/>
    <mergeCell ref="H19:I19"/>
    <mergeCell ref="H20:I20"/>
    <mergeCell ref="J19:K19"/>
    <mergeCell ref="J20:K20"/>
    <mergeCell ref="J13:K13"/>
    <mergeCell ref="D27:F27"/>
    <mergeCell ref="D28:F28"/>
    <mergeCell ref="D29:F29"/>
    <mergeCell ref="D30:F30"/>
    <mergeCell ref="A31:B31"/>
    <mergeCell ref="H25:I25"/>
    <mergeCell ref="H26:I26"/>
    <mergeCell ref="H27:I27"/>
    <mergeCell ref="H28:I28"/>
    <mergeCell ref="H29:I29"/>
    <mergeCell ref="D42:F42"/>
    <mergeCell ref="D43:F43"/>
    <mergeCell ref="D31:F31"/>
    <mergeCell ref="D37:F37"/>
    <mergeCell ref="D38:F38"/>
    <mergeCell ref="D39:F39"/>
    <mergeCell ref="D32:F32"/>
    <mergeCell ref="D36:F36"/>
    <mergeCell ref="H42:I42"/>
    <mergeCell ref="H43:I43"/>
    <mergeCell ref="A44:B44"/>
    <mergeCell ref="H44:I44"/>
    <mergeCell ref="H38:I38"/>
    <mergeCell ref="H40:I40"/>
    <mergeCell ref="H39:I39"/>
    <mergeCell ref="H41:I41"/>
    <mergeCell ref="D40:F40"/>
    <mergeCell ref="D41:F41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85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9285-EC76-4181-A482-D2895BCFECE2}">
  <sheetPr codeName="Tabelle14">
    <pageSetUpPr fitToPage="1"/>
  </sheetPr>
  <dimension ref="A1:H46"/>
  <sheetViews>
    <sheetView zoomScaleNormal="100" zoomScaleSheetLayoutView="115" workbookViewId="0">
      <selection activeCell="A7" sqref="A7"/>
    </sheetView>
  </sheetViews>
  <sheetFormatPr baseColWidth="10" defaultRowHeight="17.100000000000001" customHeight="1" x14ac:dyDescent="0.2"/>
  <cols>
    <col min="1" max="1" width="4.5703125" style="16" customWidth="1"/>
    <col min="2" max="2" width="27.85546875" style="16" customWidth="1"/>
    <col min="3" max="3" width="9.42578125" style="16" customWidth="1"/>
    <col min="4" max="4" width="7.42578125" style="16" customWidth="1"/>
    <col min="5" max="5" width="14.42578125" style="16" customWidth="1"/>
    <col min="6" max="6" width="11.7109375" style="16" customWidth="1"/>
    <col min="7" max="7" width="14.140625" style="16" customWidth="1"/>
    <col min="8" max="8" width="11.85546875" style="16" customWidth="1"/>
    <col min="9" max="16384" width="11.42578125" style="16"/>
  </cols>
  <sheetData>
    <row r="1" spans="1:8" s="53" customFormat="1" ht="17.100000000000001" customHeight="1" x14ac:dyDescent="0.25">
      <c r="A1" s="458" t="s">
        <v>192</v>
      </c>
      <c r="B1" s="458"/>
      <c r="C1" s="458"/>
      <c r="D1" s="458"/>
      <c r="E1" s="458"/>
    </row>
    <row r="2" spans="1:8" ht="3.95" customHeight="1" x14ac:dyDescent="0.2">
      <c r="A2" s="111"/>
      <c r="B2" s="44"/>
    </row>
    <row r="3" spans="1:8" ht="24.75" customHeight="1" x14ac:dyDescent="0.2">
      <c r="A3" s="462" t="s">
        <v>120</v>
      </c>
      <c r="B3" s="463"/>
      <c r="C3" s="459" t="s">
        <v>273</v>
      </c>
      <c r="D3" s="459" t="s">
        <v>121</v>
      </c>
      <c r="E3" s="459" t="s">
        <v>259</v>
      </c>
      <c r="F3" s="459" t="s">
        <v>260</v>
      </c>
      <c r="G3" s="468" t="s">
        <v>261</v>
      </c>
      <c r="H3" s="468" t="s">
        <v>262</v>
      </c>
    </row>
    <row r="4" spans="1:8" ht="17.100000000000001" customHeight="1" x14ac:dyDescent="0.2">
      <c r="A4" s="464"/>
      <c r="B4" s="465"/>
      <c r="C4" s="460"/>
      <c r="D4" s="460"/>
      <c r="E4" s="460"/>
      <c r="F4" s="460"/>
      <c r="G4" s="460"/>
      <c r="H4" s="460"/>
    </row>
    <row r="5" spans="1:8" ht="17.100000000000001" customHeight="1" x14ac:dyDescent="0.2">
      <c r="A5" s="464"/>
      <c r="B5" s="465"/>
      <c r="C5" s="460"/>
      <c r="D5" s="460"/>
      <c r="E5" s="460"/>
      <c r="F5" s="460"/>
      <c r="G5" s="460"/>
      <c r="H5" s="460"/>
    </row>
    <row r="6" spans="1:8" ht="6" customHeight="1" x14ac:dyDescent="0.2">
      <c r="A6" s="466"/>
      <c r="B6" s="467"/>
      <c r="C6" s="461"/>
      <c r="D6" s="461"/>
      <c r="E6" s="461"/>
      <c r="F6" s="461"/>
      <c r="G6" s="461"/>
      <c r="H6" s="461"/>
    </row>
    <row r="7" spans="1:8" ht="20.100000000000001" customHeight="1" x14ac:dyDescent="0.2">
      <c r="A7" s="243"/>
      <c r="B7" s="73" t="s">
        <v>200</v>
      </c>
      <c r="C7" s="153"/>
      <c r="D7" s="154"/>
      <c r="E7" s="182"/>
      <c r="F7" s="183"/>
      <c r="G7" s="182"/>
      <c r="H7" s="183"/>
    </row>
    <row r="8" spans="1:8" ht="17.100000000000001" customHeight="1" x14ac:dyDescent="0.2">
      <c r="A8" s="250"/>
      <c r="B8" s="251" t="s">
        <v>200</v>
      </c>
      <c r="C8" s="252"/>
      <c r="D8" s="253"/>
      <c r="E8" s="254"/>
      <c r="F8" s="255"/>
      <c r="G8" s="254"/>
      <c r="H8" s="255"/>
    </row>
    <row r="9" spans="1:8" ht="17.100000000000001" customHeight="1" x14ac:dyDescent="0.2">
      <c r="A9" s="152"/>
      <c r="B9" s="73" t="s">
        <v>200</v>
      </c>
      <c r="C9" s="155"/>
      <c r="D9" s="156"/>
      <c r="E9" s="184"/>
      <c r="F9" s="185"/>
      <c r="G9" s="184"/>
      <c r="H9" s="185"/>
    </row>
    <row r="10" spans="1:8" ht="17.100000000000001" customHeight="1" x14ac:dyDescent="0.2">
      <c r="A10" s="250"/>
      <c r="B10" s="251" t="s">
        <v>200</v>
      </c>
      <c r="C10" s="252"/>
      <c r="D10" s="253"/>
      <c r="E10" s="254"/>
      <c r="F10" s="255"/>
      <c r="G10" s="254"/>
      <c r="H10" s="255"/>
    </row>
    <row r="11" spans="1:8" ht="17.100000000000001" customHeight="1" x14ac:dyDescent="0.2">
      <c r="A11" s="152"/>
      <c r="B11" s="73" t="s">
        <v>200</v>
      </c>
      <c r="C11" s="155"/>
      <c r="D11" s="156"/>
      <c r="E11" s="184"/>
      <c r="F11" s="185"/>
      <c r="G11" s="184"/>
      <c r="H11" s="185"/>
    </row>
    <row r="12" spans="1:8" ht="17.100000000000001" customHeight="1" x14ac:dyDescent="0.2">
      <c r="A12" s="250"/>
      <c r="B12" s="251" t="s">
        <v>200</v>
      </c>
      <c r="C12" s="252"/>
      <c r="D12" s="253"/>
      <c r="E12" s="254"/>
      <c r="F12" s="255"/>
      <c r="G12" s="254"/>
      <c r="H12" s="255"/>
    </row>
    <row r="13" spans="1:8" ht="17.100000000000001" customHeight="1" thickBot="1" x14ac:dyDescent="0.25">
      <c r="A13" s="152"/>
      <c r="B13" s="73" t="s">
        <v>200</v>
      </c>
      <c r="C13" s="155"/>
      <c r="D13" s="156"/>
      <c r="E13" s="184"/>
      <c r="F13" s="185"/>
      <c r="G13" s="184"/>
      <c r="H13" s="185"/>
    </row>
    <row r="14" spans="1:8" ht="20.100000000000001" customHeight="1" thickBot="1" x14ac:dyDescent="0.25">
      <c r="A14" s="469" t="s">
        <v>263</v>
      </c>
      <c r="B14" s="470"/>
      <c r="C14" s="470"/>
      <c r="D14" s="245">
        <f>SUM(D7:D13)</f>
        <v>0</v>
      </c>
      <c r="E14" s="471"/>
      <c r="F14" s="471"/>
      <c r="G14" s="471"/>
      <c r="H14" s="472"/>
    </row>
    <row r="15" spans="1:8" ht="20.100000000000001" customHeight="1" thickBot="1" x14ac:dyDescent="0.25">
      <c r="A15" s="203" t="s">
        <v>205</v>
      </c>
      <c r="B15" s="247"/>
      <c r="C15" s="249"/>
      <c r="D15" s="248"/>
      <c r="E15" s="204">
        <f>(D7*E7+D8*E8+D9*E9+D10*E10+D11*E11+D12*E12+D13*E13)*12</f>
        <v>0</v>
      </c>
      <c r="F15" s="259" t="s">
        <v>122</v>
      </c>
      <c r="G15" s="204">
        <f>(D7*G7+D8*G8+D9*G9+D10*G10+D11*G11+D12*G12+D13*G13)*12</f>
        <v>0</v>
      </c>
      <c r="H15" s="260" t="s">
        <v>272</v>
      </c>
    </row>
    <row r="16" spans="1:8" ht="17.100000000000001" customHeight="1" x14ac:dyDescent="0.2">
      <c r="A16" s="244"/>
      <c r="B16" s="73" t="s">
        <v>201</v>
      </c>
      <c r="C16" s="268"/>
      <c r="D16" s="268"/>
      <c r="E16" s="186"/>
      <c r="F16" s="187"/>
      <c r="G16" s="186"/>
      <c r="H16" s="187"/>
    </row>
    <row r="17" spans="1:8" ht="17.100000000000001" customHeight="1" x14ac:dyDescent="0.2">
      <c r="A17" s="256"/>
      <c r="B17" s="251" t="s">
        <v>202</v>
      </c>
      <c r="C17" s="269"/>
      <c r="D17" s="269"/>
      <c r="E17" s="257"/>
      <c r="F17" s="258"/>
      <c r="G17" s="257"/>
      <c r="H17" s="258"/>
    </row>
    <row r="18" spans="1:8" ht="17.100000000000001" customHeight="1" x14ac:dyDescent="0.2">
      <c r="A18" s="256"/>
      <c r="B18" s="251" t="s">
        <v>203</v>
      </c>
      <c r="C18" s="150"/>
      <c r="D18" s="269"/>
      <c r="E18" s="257"/>
      <c r="F18" s="258"/>
      <c r="G18" s="257"/>
      <c r="H18" s="258"/>
    </row>
    <row r="19" spans="1:8" ht="17.100000000000001" customHeight="1" thickBot="1" x14ac:dyDescent="0.25">
      <c r="A19" s="157"/>
      <c r="B19" s="73" t="s">
        <v>204</v>
      </c>
      <c r="C19" s="149"/>
      <c r="D19" s="246"/>
      <c r="E19" s="186"/>
      <c r="F19" s="187"/>
      <c r="G19" s="188"/>
      <c r="H19" s="187"/>
    </row>
    <row r="20" spans="1:8" s="113" customFormat="1" ht="20.100000000000001" customHeight="1" thickBot="1" x14ac:dyDescent="0.25">
      <c r="A20" s="475" t="s">
        <v>266</v>
      </c>
      <c r="B20" s="476"/>
      <c r="C20" s="476"/>
      <c r="D20" s="476"/>
      <c r="E20" s="189">
        <f>(A16*E16+A17*E17+A18*E18+A19*E19)*12+E15</f>
        <v>0</v>
      </c>
      <c r="F20" s="264" t="s">
        <v>122</v>
      </c>
      <c r="G20" s="189">
        <f>(A16*G16+A17*G17+A18*G18+A19*G19)*12+G15</f>
        <v>0</v>
      </c>
      <c r="H20" s="265" t="s">
        <v>272</v>
      </c>
    </row>
    <row r="21" spans="1:8" s="53" customFormat="1" ht="30" customHeight="1" thickBot="1" x14ac:dyDescent="0.25">
      <c r="A21" s="477" t="s">
        <v>265</v>
      </c>
      <c r="B21" s="478"/>
      <c r="C21" s="478"/>
      <c r="D21" s="479"/>
      <c r="E21" s="266" t="str">
        <f>IF(('Pagina 4'!K4)&gt;0,'Pagina 6'!E20/('Pagina 4'!K4),"")</f>
        <v/>
      </c>
      <c r="F21" s="264" t="s">
        <v>122</v>
      </c>
      <c r="G21" s="266" t="str">
        <f>IF(('Pagina 4'!K4+'Pagina 4'!K26)&gt;0,'Pagina 6'!G20/('Pagina 4'!K4+'Pagina 4'!K26),"")</f>
        <v/>
      </c>
      <c r="H21" s="261" t="s">
        <v>272</v>
      </c>
    </row>
    <row r="22" spans="1:8" ht="17.100000000000001" customHeight="1" thickBot="1" x14ac:dyDescent="0.25">
      <c r="A22" s="27"/>
      <c r="B22" s="27"/>
      <c r="C22" s="27"/>
      <c r="D22" s="27"/>
      <c r="E22" s="25"/>
      <c r="F22" s="114"/>
      <c r="G22" s="25"/>
      <c r="H22" s="112"/>
    </row>
    <row r="23" spans="1:8" ht="30" customHeight="1" thickBot="1" x14ac:dyDescent="0.25">
      <c r="A23" s="480" t="s">
        <v>264</v>
      </c>
      <c r="B23" s="481"/>
      <c r="C23" s="481"/>
      <c r="D23" s="482"/>
      <c r="E23" s="267" t="str">
        <f>IF(('Pagina 4'!K4)&gt;0,'Pagina 5'!I12/('Pagina 4'!K4),"")</f>
        <v/>
      </c>
      <c r="F23" s="263" t="s">
        <v>122</v>
      </c>
      <c r="G23" s="267" t="str">
        <f>IF(('Pagina 4'!K4+'Pagina 4'!K26)&gt;0,'Pagina 5'!I12/('Pagina 4'!K4+'Pagina 4'!K26),"")</f>
        <v/>
      </c>
      <c r="H23" s="262" t="s">
        <v>272</v>
      </c>
    </row>
    <row r="24" spans="1:8" s="53" customFormat="1" ht="17.100000000000001" customHeight="1" x14ac:dyDescent="0.2">
      <c r="A24" s="115" t="s">
        <v>123</v>
      </c>
      <c r="B24" s="27"/>
      <c r="C24" s="27"/>
      <c r="D24" s="27"/>
      <c r="E24" s="27"/>
      <c r="F24" s="27"/>
      <c r="G24" s="27"/>
    </row>
    <row r="25" spans="1:8" ht="8.25" customHeight="1" x14ac:dyDescent="0.2"/>
    <row r="26" spans="1:8" s="10" customFormat="1" ht="15" customHeight="1" x14ac:dyDescent="0.2">
      <c r="A26" s="474" t="s">
        <v>179</v>
      </c>
      <c r="B26" s="474"/>
      <c r="C26" s="474"/>
      <c r="D26" s="474"/>
      <c r="E26" s="474"/>
    </row>
    <row r="27" spans="1:8" s="10" customFormat="1" ht="15.95" customHeight="1" x14ac:dyDescent="0.2">
      <c r="A27" s="77" t="s">
        <v>268</v>
      </c>
      <c r="B27" s="77"/>
    </row>
    <row r="28" spans="1:8" s="10" customFormat="1" ht="18" customHeight="1" x14ac:dyDescent="0.2">
      <c r="A28" s="158"/>
      <c r="B28" s="10" t="s">
        <v>124</v>
      </c>
    </row>
    <row r="29" spans="1:8" s="10" customFormat="1" ht="15.95" customHeight="1" x14ac:dyDescent="0.2">
      <c r="A29" s="158"/>
      <c r="B29" s="10" t="s">
        <v>125</v>
      </c>
    </row>
    <row r="30" spans="1:8" s="10" customFormat="1" ht="15.95" customHeight="1" x14ac:dyDescent="0.2">
      <c r="A30" s="158"/>
      <c r="B30" s="10" t="s">
        <v>126</v>
      </c>
    </row>
    <row r="31" spans="1:8" s="10" customFormat="1" ht="15.95" customHeight="1" x14ac:dyDescent="0.2">
      <c r="A31" s="158"/>
      <c r="B31" s="10" t="s">
        <v>127</v>
      </c>
    </row>
    <row r="32" spans="1:8" s="10" customFormat="1" ht="15.95" customHeight="1" x14ac:dyDescent="0.2">
      <c r="A32" s="158"/>
      <c r="B32" s="10" t="s">
        <v>128</v>
      </c>
    </row>
    <row r="33" spans="1:8" s="10" customFormat="1" ht="15.95" customHeight="1" x14ac:dyDescent="0.2">
      <c r="A33" s="158"/>
      <c r="B33" s="10" t="s">
        <v>129</v>
      </c>
    </row>
    <row r="34" spans="1:8" s="10" customFormat="1" ht="15.95" customHeight="1" x14ac:dyDescent="0.2">
      <c r="A34" s="158"/>
      <c r="B34" s="10" t="s">
        <v>130</v>
      </c>
    </row>
    <row r="35" spans="1:8" s="10" customFormat="1" ht="15.95" customHeight="1" x14ac:dyDescent="0.2">
      <c r="A35" s="158"/>
      <c r="B35" s="10" t="s">
        <v>131</v>
      </c>
    </row>
    <row r="36" spans="1:8" s="10" customFormat="1" ht="15.95" customHeight="1" x14ac:dyDescent="0.2">
      <c r="A36" s="158"/>
      <c r="B36" s="10" t="s">
        <v>269</v>
      </c>
    </row>
    <row r="37" spans="1:8" s="10" customFormat="1" ht="15.95" customHeight="1" x14ac:dyDescent="0.2">
      <c r="A37" s="158"/>
      <c r="B37" s="10" t="s">
        <v>132</v>
      </c>
    </row>
    <row r="38" spans="1:8" ht="8.1" customHeight="1" x14ac:dyDescent="0.2">
      <c r="A38" s="53"/>
      <c r="B38" s="53"/>
    </row>
    <row r="39" spans="1:8" s="10" customFormat="1" ht="15.95" customHeight="1" x14ac:dyDescent="0.2">
      <c r="A39" s="159" t="s">
        <v>133</v>
      </c>
      <c r="B39" s="151"/>
    </row>
    <row r="40" spans="1:8" s="10" customFormat="1" ht="15.95" customHeight="1" x14ac:dyDescent="0.2">
      <c r="A40" s="158"/>
      <c r="B40" s="10" t="s">
        <v>134</v>
      </c>
    </row>
    <row r="41" spans="1:8" s="10" customFormat="1" ht="15.95" customHeight="1" x14ac:dyDescent="0.2">
      <c r="A41" s="158"/>
      <c r="B41" s="10" t="s">
        <v>135</v>
      </c>
    </row>
    <row r="42" spans="1:8" s="10" customFormat="1" ht="15.95" customHeight="1" x14ac:dyDescent="0.2">
      <c r="A42" s="158"/>
      <c r="B42" s="10" t="s">
        <v>136</v>
      </c>
      <c r="C42" s="473"/>
      <c r="D42" s="473"/>
      <c r="E42" s="473"/>
      <c r="F42" s="473"/>
      <c r="G42" s="473"/>
      <c r="H42" s="473"/>
    </row>
    <row r="43" spans="1:8" ht="8.1" customHeight="1" x14ac:dyDescent="0.2"/>
    <row r="44" spans="1:8" s="10" customFormat="1" ht="15.95" customHeight="1" x14ac:dyDescent="0.2">
      <c r="A44" s="160" t="s">
        <v>137</v>
      </c>
    </row>
    <row r="45" spans="1:8" s="10" customFormat="1" ht="15.95" customHeight="1" x14ac:dyDescent="0.2">
      <c r="A45" s="158"/>
      <c r="B45" s="10" t="s">
        <v>138</v>
      </c>
      <c r="D45" s="457"/>
      <c r="E45" s="457"/>
      <c r="F45" s="457"/>
      <c r="G45" s="457"/>
      <c r="H45" s="457"/>
    </row>
    <row r="46" spans="1:8" ht="8.1" customHeight="1" x14ac:dyDescent="0.2">
      <c r="A46" s="53"/>
    </row>
  </sheetData>
  <sheetProtection sheet="1" objects="1" scenarios="1"/>
  <mergeCells count="16">
    <mergeCell ref="G3:G6"/>
    <mergeCell ref="C42:H42"/>
    <mergeCell ref="A26:E26"/>
    <mergeCell ref="A20:D20"/>
    <mergeCell ref="A21:D21"/>
    <mergeCell ref="A23:D23"/>
    <mergeCell ref="D45:H45"/>
    <mergeCell ref="A1:E1"/>
    <mergeCell ref="C3:C6"/>
    <mergeCell ref="A3:B6"/>
    <mergeCell ref="D3:D6"/>
    <mergeCell ref="E3:E6"/>
    <mergeCell ref="H3:H6"/>
    <mergeCell ref="A14:C14"/>
    <mergeCell ref="E14:H14"/>
    <mergeCell ref="F3:F6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4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6" r:id="rId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1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5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6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1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7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8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1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9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0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1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1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2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0</xdr:rowOff>
                  </from>
                  <to>
                    <xdr:col>1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3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1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4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0</xdr:rowOff>
                  </from>
                  <to>
                    <xdr:col>1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5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0</xdr:rowOff>
                  </from>
                  <to>
                    <xdr:col>1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6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7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1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41A4-491B-4198-91CA-2D7C6219A361}">
  <sheetPr codeName="Tabelle18">
    <pageSetUpPr fitToPage="1"/>
  </sheetPr>
  <dimension ref="A1:H41"/>
  <sheetViews>
    <sheetView zoomScaleNormal="100" zoomScaleSheetLayoutView="160" workbookViewId="0">
      <selection activeCell="D24" sqref="D24:G24"/>
    </sheetView>
  </sheetViews>
  <sheetFormatPr baseColWidth="10" defaultRowHeight="15" customHeight="1" x14ac:dyDescent="0.2"/>
  <cols>
    <col min="1" max="1" width="5.140625" style="16" customWidth="1"/>
    <col min="2" max="2" width="4.7109375" style="16" customWidth="1"/>
    <col min="3" max="3" width="31.28515625" style="16" customWidth="1"/>
    <col min="4" max="4" width="6.140625" style="16" customWidth="1"/>
    <col min="5" max="5" width="19.7109375" style="16" customWidth="1"/>
    <col min="6" max="6" width="12.42578125" style="16" customWidth="1"/>
    <col min="7" max="7" width="15.7109375" style="16" customWidth="1"/>
    <col min="8" max="8" width="0.85546875" style="16" customWidth="1"/>
    <col min="9" max="16384" width="11.42578125" style="16"/>
  </cols>
  <sheetData>
    <row r="1" spans="1:8" ht="17.100000000000001" customHeight="1" x14ac:dyDescent="0.25">
      <c r="A1" s="338" t="s">
        <v>172</v>
      </c>
      <c r="B1" s="338"/>
      <c r="C1" s="338"/>
      <c r="D1" s="338"/>
    </row>
    <row r="2" spans="1:8" ht="6" customHeight="1" x14ac:dyDescent="0.2">
      <c r="A2" s="25"/>
      <c r="B2" s="25"/>
      <c r="C2" s="25"/>
      <c r="D2" s="25"/>
      <c r="E2" s="25"/>
      <c r="F2" s="25"/>
      <c r="G2" s="25"/>
      <c r="H2" s="29"/>
    </row>
    <row r="3" spans="1:8" ht="21" customHeight="1" x14ac:dyDescent="0.2">
      <c r="A3" s="13"/>
      <c r="B3" s="101" t="s">
        <v>139</v>
      </c>
      <c r="C3" s="14"/>
      <c r="D3" s="14"/>
      <c r="E3" s="14"/>
      <c r="F3" s="14"/>
      <c r="G3" s="14"/>
      <c r="H3" s="15"/>
    </row>
    <row r="4" spans="1:8" ht="15" customHeight="1" x14ac:dyDescent="0.2">
      <c r="A4" s="123"/>
      <c r="B4" s="25" t="s">
        <v>180</v>
      </c>
      <c r="C4" s="25"/>
      <c r="D4" s="25"/>
      <c r="E4" s="25"/>
      <c r="F4" s="25"/>
      <c r="G4" s="25"/>
      <c r="H4" s="6"/>
    </row>
    <row r="5" spans="1:8" ht="15" customHeight="1" x14ac:dyDescent="0.2">
      <c r="A5" s="123"/>
      <c r="B5" s="25" t="s">
        <v>140</v>
      </c>
      <c r="C5" s="25"/>
      <c r="D5" s="25"/>
      <c r="E5" s="25"/>
      <c r="F5" s="25"/>
      <c r="G5" s="25"/>
      <c r="H5" s="6"/>
    </row>
    <row r="6" spans="1:8" ht="15" customHeight="1" x14ac:dyDescent="0.2">
      <c r="A6" s="123"/>
      <c r="B6" s="27" t="s">
        <v>141</v>
      </c>
      <c r="C6" s="25"/>
      <c r="D6" s="25"/>
      <c r="E6" s="25"/>
      <c r="F6" s="25"/>
      <c r="G6" s="25"/>
      <c r="H6" s="6"/>
    </row>
    <row r="7" spans="1:8" ht="15" customHeight="1" x14ac:dyDescent="0.2">
      <c r="A7" s="123"/>
      <c r="B7" s="25" t="s">
        <v>142</v>
      </c>
      <c r="C7" s="25"/>
      <c r="D7" s="25"/>
      <c r="E7" s="25"/>
      <c r="F7" s="25"/>
      <c r="G7" s="25"/>
      <c r="H7" s="6"/>
    </row>
    <row r="8" spans="1:8" ht="15" customHeight="1" x14ac:dyDescent="0.2">
      <c r="A8" s="123"/>
      <c r="B8" s="27" t="s">
        <v>143</v>
      </c>
      <c r="C8" s="25"/>
      <c r="D8" s="25"/>
      <c r="E8" s="25"/>
      <c r="F8" s="25"/>
      <c r="G8" s="25"/>
      <c r="H8" s="6"/>
    </row>
    <row r="9" spans="1:8" ht="6.95" customHeight="1" x14ac:dyDescent="0.2">
      <c r="A9" s="5"/>
      <c r="B9" s="25"/>
      <c r="C9" s="25"/>
      <c r="D9" s="25"/>
      <c r="E9" s="25"/>
      <c r="F9" s="25"/>
      <c r="G9" s="25"/>
      <c r="H9" s="6"/>
    </row>
    <row r="10" spans="1:8" ht="15" customHeight="1" x14ac:dyDescent="0.2">
      <c r="A10" s="5"/>
      <c r="B10" s="35" t="s">
        <v>144</v>
      </c>
      <c r="C10" s="25"/>
      <c r="D10" s="25"/>
      <c r="E10" s="25"/>
      <c r="F10" s="25"/>
      <c r="G10" s="25"/>
      <c r="H10" s="6"/>
    </row>
    <row r="11" spans="1:8" ht="15" customHeight="1" x14ac:dyDescent="0.2">
      <c r="A11" s="123"/>
      <c r="B11" s="25" t="s">
        <v>145</v>
      </c>
      <c r="C11" s="25"/>
      <c r="D11" s="25"/>
      <c r="E11" s="25"/>
      <c r="F11" s="25"/>
      <c r="G11" s="25"/>
      <c r="H11" s="6"/>
    </row>
    <row r="12" spans="1:8" ht="15" customHeight="1" x14ac:dyDescent="0.2">
      <c r="A12" s="123"/>
      <c r="B12" s="25" t="s">
        <v>193</v>
      </c>
      <c r="C12" s="25"/>
      <c r="D12" s="25"/>
      <c r="E12" s="25"/>
      <c r="F12" s="25"/>
      <c r="G12" s="25"/>
      <c r="H12" s="6"/>
    </row>
    <row r="13" spans="1:8" ht="15" customHeight="1" x14ac:dyDescent="0.2">
      <c r="A13" s="123"/>
      <c r="B13" s="25" t="s">
        <v>146</v>
      </c>
      <c r="C13" s="25"/>
      <c r="D13" s="25"/>
      <c r="E13" s="25"/>
      <c r="F13" s="25"/>
      <c r="G13" s="25"/>
      <c r="H13" s="6"/>
    </row>
    <row r="14" spans="1:8" ht="15" customHeight="1" x14ac:dyDescent="0.2">
      <c r="A14" s="123"/>
      <c r="B14" s="27" t="s">
        <v>147</v>
      </c>
      <c r="C14" s="25"/>
      <c r="D14" s="25"/>
      <c r="E14" s="25"/>
      <c r="F14" s="25"/>
      <c r="G14" s="25"/>
      <c r="H14" s="6"/>
    </row>
    <row r="15" spans="1:8" ht="15" customHeight="1" x14ac:dyDescent="0.2">
      <c r="A15" s="123"/>
      <c r="B15" s="25" t="s">
        <v>271</v>
      </c>
      <c r="C15" s="25"/>
      <c r="D15" s="25"/>
      <c r="E15" s="25"/>
      <c r="F15" s="25"/>
      <c r="G15" s="25"/>
      <c r="H15" s="6"/>
    </row>
    <row r="16" spans="1:8" ht="15" customHeight="1" x14ac:dyDescent="0.2">
      <c r="A16" s="123"/>
      <c r="B16" s="27" t="s">
        <v>183</v>
      </c>
      <c r="C16" s="25"/>
      <c r="D16" s="25"/>
      <c r="E16" s="25"/>
      <c r="F16" s="25"/>
      <c r="G16" s="25"/>
      <c r="H16" s="6"/>
    </row>
    <row r="17" spans="1:8" ht="15" customHeight="1" x14ac:dyDescent="0.2">
      <c r="A17" s="123"/>
      <c r="B17" s="27" t="s">
        <v>286</v>
      </c>
      <c r="C17" s="25"/>
      <c r="D17" s="25"/>
      <c r="E17" s="25"/>
      <c r="F17" s="25"/>
      <c r="G17" s="25"/>
      <c r="H17" s="6"/>
    </row>
    <row r="18" spans="1:8" ht="15" customHeight="1" x14ac:dyDescent="0.2">
      <c r="A18" s="123"/>
      <c r="B18" s="27" t="s">
        <v>287</v>
      </c>
      <c r="C18" s="25"/>
      <c r="D18" s="25"/>
      <c r="E18" s="25"/>
      <c r="F18" s="25"/>
      <c r="G18" s="25"/>
      <c r="H18" s="6"/>
    </row>
    <row r="19" spans="1:8" s="53" customFormat="1" ht="15" customHeight="1" x14ac:dyDescent="0.2">
      <c r="A19" s="123"/>
      <c r="B19" s="27" t="s">
        <v>181</v>
      </c>
      <c r="C19" s="27"/>
      <c r="D19" s="27"/>
      <c r="E19" s="27"/>
      <c r="F19" s="27"/>
      <c r="G19" s="27"/>
      <c r="H19" s="52"/>
    </row>
    <row r="20" spans="1:8" s="53" customFormat="1" ht="15" customHeight="1" x14ac:dyDescent="0.2">
      <c r="A20" s="123"/>
      <c r="B20" s="27" t="s">
        <v>195</v>
      </c>
      <c r="C20" s="27"/>
      <c r="D20" s="27"/>
      <c r="E20" s="27"/>
      <c r="F20" s="27"/>
      <c r="G20" s="27"/>
      <c r="H20" s="52"/>
    </row>
    <row r="21" spans="1:8" s="53" customFormat="1" ht="15" customHeight="1" x14ac:dyDescent="0.2">
      <c r="A21" s="123"/>
      <c r="B21" s="27" t="s">
        <v>148</v>
      </c>
      <c r="C21" s="27"/>
      <c r="D21" s="27"/>
      <c r="E21" s="27"/>
      <c r="F21" s="27"/>
      <c r="G21" s="27"/>
      <c r="H21" s="52"/>
    </row>
    <row r="22" spans="1:8" s="53" customFormat="1" ht="15" customHeight="1" x14ac:dyDescent="0.2">
      <c r="A22" s="123"/>
      <c r="B22" s="27" t="s">
        <v>196</v>
      </c>
      <c r="C22" s="27"/>
      <c r="D22" s="27"/>
      <c r="E22" s="27"/>
      <c r="F22" s="27"/>
      <c r="G22" s="27"/>
      <c r="H22" s="52"/>
    </row>
    <row r="23" spans="1:8" s="53" customFormat="1" ht="15" customHeight="1" x14ac:dyDescent="0.2">
      <c r="A23" s="123"/>
      <c r="B23" s="27" t="s">
        <v>310</v>
      </c>
      <c r="C23" s="27"/>
      <c r="D23" s="27"/>
      <c r="E23" s="27"/>
      <c r="F23" s="27"/>
      <c r="G23" s="27"/>
      <c r="H23" s="52"/>
    </row>
    <row r="24" spans="1:8" ht="15" customHeight="1" x14ac:dyDescent="0.2">
      <c r="A24" s="123"/>
      <c r="B24" s="25" t="s">
        <v>149</v>
      </c>
      <c r="C24" s="25"/>
      <c r="D24" s="336"/>
      <c r="E24" s="336"/>
      <c r="F24" s="336"/>
      <c r="G24" s="336"/>
      <c r="H24" s="6"/>
    </row>
    <row r="25" spans="1:8" ht="6.95" customHeight="1" x14ac:dyDescent="0.2">
      <c r="A25" s="40"/>
      <c r="B25" s="29"/>
      <c r="C25" s="29"/>
      <c r="D25" s="29"/>
      <c r="E25" s="29"/>
      <c r="F25" s="29"/>
      <c r="G25" s="29"/>
      <c r="H25" s="22"/>
    </row>
    <row r="26" spans="1:8" ht="12.95" customHeight="1" x14ac:dyDescent="0.2">
      <c r="A26" s="25"/>
      <c r="B26" s="25"/>
      <c r="C26" s="25"/>
      <c r="D26" s="25"/>
      <c r="E26" s="25"/>
      <c r="F26" s="25"/>
      <c r="G26" s="25"/>
    </row>
    <row r="27" spans="1:8" ht="15" customHeight="1" x14ac:dyDescent="0.2">
      <c r="A27" s="116" t="s">
        <v>270</v>
      </c>
      <c r="B27" s="25"/>
      <c r="C27" s="25"/>
      <c r="D27" s="25"/>
      <c r="E27" s="25"/>
      <c r="F27" s="25"/>
      <c r="G27" s="25"/>
    </row>
    <row r="28" spans="1:8" ht="15" customHeight="1" x14ac:dyDescent="0.2">
      <c r="A28" s="29"/>
      <c r="B28" s="29"/>
      <c r="C28" s="29"/>
      <c r="D28" s="29"/>
      <c r="E28" s="29"/>
      <c r="F28" s="29"/>
      <c r="G28" s="29"/>
      <c r="H28" s="29"/>
    </row>
    <row r="29" spans="1:8" ht="15" customHeight="1" x14ac:dyDescent="0.2">
      <c r="A29" s="5"/>
      <c r="B29" s="25"/>
      <c r="C29" s="25"/>
      <c r="D29" s="25"/>
      <c r="E29" s="25"/>
      <c r="F29" s="25"/>
      <c r="G29" s="25"/>
      <c r="H29" s="6"/>
    </row>
    <row r="30" spans="1:8" ht="15" customHeight="1" x14ac:dyDescent="0.2">
      <c r="A30" s="117" t="s">
        <v>150</v>
      </c>
      <c r="B30" s="25"/>
      <c r="C30" s="25"/>
      <c r="D30" s="25"/>
      <c r="E30" s="25"/>
      <c r="F30" s="25"/>
      <c r="G30" s="25"/>
      <c r="H30" s="6"/>
    </row>
    <row r="31" spans="1:8" ht="13.5" customHeight="1" x14ac:dyDescent="0.2">
      <c r="A31" s="5" t="s">
        <v>151</v>
      </c>
      <c r="B31" s="25"/>
      <c r="C31" s="25"/>
      <c r="D31" s="25"/>
      <c r="E31" s="25"/>
      <c r="F31" s="25"/>
      <c r="G31" s="25"/>
      <c r="H31" s="6"/>
    </row>
    <row r="32" spans="1:8" ht="13.5" customHeight="1" x14ac:dyDescent="0.2">
      <c r="A32" s="5" t="s">
        <v>152</v>
      </c>
      <c r="B32" s="25"/>
      <c r="C32" s="25"/>
      <c r="D32" s="25"/>
      <c r="E32" s="25"/>
      <c r="F32" s="25"/>
      <c r="G32" s="25"/>
      <c r="H32" s="6"/>
    </row>
    <row r="33" spans="1:8" ht="15" customHeight="1" x14ac:dyDescent="0.2">
      <c r="A33" s="5"/>
      <c r="B33" s="25"/>
      <c r="C33" s="25"/>
      <c r="D33" s="25"/>
      <c r="E33" s="25"/>
      <c r="F33" s="25"/>
      <c r="G33" s="25"/>
      <c r="H33" s="6"/>
    </row>
    <row r="34" spans="1:8" ht="15" customHeight="1" x14ac:dyDescent="0.2">
      <c r="A34" s="5" t="s">
        <v>173</v>
      </c>
      <c r="B34" s="25"/>
      <c r="C34" s="25"/>
      <c r="D34" s="118"/>
      <c r="E34" s="118" t="s">
        <v>182</v>
      </c>
      <c r="F34" s="25"/>
      <c r="G34" s="25"/>
      <c r="H34" s="6"/>
    </row>
    <row r="35" spans="1:8" ht="14.1" customHeight="1" x14ac:dyDescent="0.2">
      <c r="A35" s="483"/>
      <c r="B35" s="484"/>
      <c r="C35" s="484"/>
      <c r="D35" s="25"/>
      <c r="E35" s="484"/>
      <c r="F35" s="484"/>
      <c r="G35" s="484"/>
      <c r="H35" s="6"/>
    </row>
    <row r="36" spans="1:8" ht="14.1" customHeight="1" x14ac:dyDescent="0.2">
      <c r="A36" s="483"/>
      <c r="B36" s="484"/>
      <c r="C36" s="484"/>
      <c r="D36" s="25"/>
      <c r="E36" s="484"/>
      <c r="F36" s="484"/>
      <c r="G36" s="484"/>
      <c r="H36" s="6"/>
    </row>
    <row r="37" spans="1:8" ht="14.1" customHeight="1" x14ac:dyDescent="0.2">
      <c r="A37" s="483"/>
      <c r="B37" s="484"/>
      <c r="C37" s="484"/>
      <c r="D37" s="25"/>
      <c r="E37" s="484"/>
      <c r="F37" s="484"/>
      <c r="G37" s="484"/>
      <c r="H37" s="6"/>
    </row>
    <row r="38" spans="1:8" ht="14.1" customHeight="1" x14ac:dyDescent="0.2">
      <c r="A38" s="389"/>
      <c r="B38" s="336"/>
      <c r="C38" s="336"/>
      <c r="D38" s="25"/>
      <c r="E38" s="336"/>
      <c r="F38" s="336"/>
      <c r="G38" s="336"/>
      <c r="H38" s="6"/>
    </row>
    <row r="39" spans="1:8" ht="6.95" customHeight="1" x14ac:dyDescent="0.2">
      <c r="A39" s="40"/>
      <c r="B39" s="29"/>
      <c r="C39" s="29"/>
      <c r="D39" s="29"/>
      <c r="E39" s="29"/>
      <c r="F39" s="29"/>
      <c r="G39" s="29"/>
      <c r="H39" s="22"/>
    </row>
    <row r="40" spans="1:8" ht="14.1" customHeight="1" x14ac:dyDescent="0.2">
      <c r="A40" s="25"/>
      <c r="B40" s="25"/>
      <c r="C40" s="25"/>
      <c r="D40" s="25"/>
      <c r="E40" s="25"/>
      <c r="F40" s="25"/>
      <c r="G40" s="25"/>
    </row>
    <row r="41" spans="1:8" ht="15" customHeight="1" x14ac:dyDescent="0.2">
      <c r="A41" s="25"/>
      <c r="B41" s="25"/>
      <c r="C41" s="25"/>
      <c r="D41" s="25"/>
      <c r="E41" s="25"/>
      <c r="F41" s="25"/>
      <c r="G41" s="25"/>
    </row>
  </sheetData>
  <sheetProtection sheet="1"/>
  <mergeCells count="4">
    <mergeCell ref="A1:D1"/>
    <mergeCell ref="A35:C38"/>
    <mergeCell ref="E35:G38"/>
    <mergeCell ref="D24:G24"/>
  </mergeCells>
  <phoneticPr fontId="0" type="noConversion"/>
  <pageMargins left="0.47244094488188981" right="0.39370078740157483" top="0.78740157480314965" bottom="0.59055118110236227" header="0.51181102362204722" footer="0.27559055118110237"/>
  <pageSetup paperSize="9" orientation="portrait" r:id="rId1"/>
  <headerFooter alignWithMargins="0">
    <oddHeader>&amp;L&amp;"Arial,Fett"&amp;8UFAB | cooperative d'abitazione svizzera | LOGEMENT SUISSE | cch&amp;R&amp;"Arial,Fett"Rinnovo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3</xdr:row>
                    <xdr:rowOff>9525</xdr:rowOff>
                  </from>
                  <to>
                    <xdr:col>1</xdr:col>
                    <xdr:colOff>9525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9525</xdr:rowOff>
                  </from>
                  <to>
                    <xdr:col>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1</xdr:col>
                    <xdr:colOff>9525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9525</xdr:rowOff>
                  </from>
                  <to>
                    <xdr:col>1</xdr:col>
                    <xdr:colOff>9525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9525</xdr:rowOff>
                  </from>
                  <to>
                    <xdr:col>1</xdr:col>
                    <xdr:colOff>9525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9525</xdr:rowOff>
                  </from>
                  <to>
                    <xdr:col>1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9525</xdr:rowOff>
                  </from>
                  <to>
                    <xdr:col>1</xdr:col>
                    <xdr:colOff>9525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9525</xdr:rowOff>
                  </from>
                  <to>
                    <xdr:col>1</xdr:col>
                    <xdr:colOff>9525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9525</xdr:rowOff>
                  </from>
                  <to>
                    <xdr:col>1</xdr:col>
                    <xdr:colOff>9525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9525</xdr:rowOff>
                  </from>
                  <to>
                    <xdr:col>1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9525</xdr:rowOff>
                  </from>
                  <to>
                    <xdr:col>1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0</xdr:rowOff>
                  </from>
                  <to>
                    <xdr:col>1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9525</xdr:rowOff>
                  </from>
                  <to>
                    <xdr:col>1</xdr:col>
                    <xdr:colOff>9525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9525</xdr:rowOff>
                  </from>
                  <to>
                    <xdr:col>1</xdr:col>
                    <xdr:colOff>9525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9525</xdr:rowOff>
                  </from>
                  <to>
                    <xdr:col>1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1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9525</xdr:rowOff>
                  </from>
                  <to>
                    <xdr:col>1</xdr:col>
                    <xdr:colOff>9525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0</xdr:col>
                    <xdr:colOff>47625</xdr:colOff>
                    <xdr:row>22</xdr:row>
                    <xdr:rowOff>9525</xdr:rowOff>
                  </from>
                  <to>
                    <xdr:col>1</xdr:col>
                    <xdr:colOff>9525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Page de garde</vt:lpstr>
      <vt:lpstr>Pagina 1</vt:lpstr>
      <vt:lpstr>Pagina 2</vt:lpstr>
      <vt:lpstr>Pagina 3</vt:lpstr>
      <vt:lpstr>Pagina 4</vt:lpstr>
      <vt:lpstr>Pagina 5</vt:lpstr>
      <vt:lpstr>Pagina 6</vt:lpstr>
      <vt:lpstr>Pagina 7</vt:lpstr>
      <vt:lpstr>'Page de garde'!Druckbereich</vt:lpstr>
      <vt:lpstr>'Pagina 1'!Druckbereich</vt:lpstr>
      <vt:lpstr>'Pagina 2'!Druckbereich</vt:lpstr>
      <vt:lpstr>'Pagina 3'!Druckbereich</vt:lpstr>
      <vt:lpstr>'Pagina 4'!Druckbereich</vt:lpstr>
      <vt:lpstr>'Pagina 5'!Druckbereich</vt:lpstr>
      <vt:lpstr>'Pagina 6'!Druckbereich</vt:lpstr>
      <vt:lpstr>'Pagina 7'!Druckbereich</vt:lpstr>
      <vt:lpstr>Standardenergetico_mutetrinn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Pulfer Stefan BWO</cp:lastModifiedBy>
  <cp:lastPrinted>2024-12-16T17:13:02Z</cp:lastPrinted>
  <dcterms:created xsi:type="dcterms:W3CDTF">2003-12-30T13:26:33Z</dcterms:created>
  <dcterms:modified xsi:type="dcterms:W3CDTF">2024-12-17T10:15:00Z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2024-12-17T10:15:00Z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477efad8-3c23-440d-97ce-5beac64ba92b</vt:lpwstr>
  </property>
  <property fmtid="{D5CDD505-2E9C-101B-9397-08002B2CF9AE}" pid="8" name="MSIP_Label_245c3252-146d-46f3-8062-82cd8c8d7e7d_ContentBits">
    <vt:lpwstr>0</vt:lpwstr>
  </property>
</Properties>
</file>